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 codeName="ThisWorkbook"/>
  <mc:AlternateContent xmlns:mc="http://schemas.openxmlformats.org/markup-compatibility/2006">
    <mc:Choice Requires="x15">
      <x15ac:absPath xmlns:x15ac="http://schemas.microsoft.com/office/spreadsheetml/2010/11/ac" url="/Users/patrikcalen/Desktop/"/>
    </mc:Choice>
  </mc:AlternateContent>
  <workbookProtection workbookPassword="E942" lockStructure="1"/>
  <bookViews>
    <workbookView xWindow="0" yWindow="460" windowWidth="28800" windowHeight="16580"/>
  </bookViews>
  <sheets>
    <sheet name="Sammanställning" sheetId="1" r:id="rId1"/>
    <sheet name="Övriga kostnader" sheetId="16" r:id="rId2"/>
    <sheet name="UE" sheetId="17" r:id="rId3"/>
    <sheet name="Material Samman" sheetId="26" r:id="rId4"/>
  </sheets>
  <definedNames>
    <definedName name="_xlnm.Print_Area" localSheetId="0">Sammanställning!$A$1:$K$50</definedName>
    <definedName name="_xlnm.Print_Titles" localSheetId="3">'Material Samman'!$7:$7</definedName>
    <definedName name="_xlnm.Print_Titles" localSheetId="2">UE!$7:$7</definedName>
    <definedName name="_xlnm.Print_Titles" localSheetId="1">'Övriga kostnader'!$7:$7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4" i="26" l="1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E17" i="16"/>
  <c r="E18" i="16"/>
  <c r="E19" i="16"/>
  <c r="E16" i="16"/>
  <c r="E15" i="16"/>
  <c r="E14" i="16"/>
  <c r="E13" i="16"/>
  <c r="E12" i="16"/>
  <c r="E11" i="16"/>
  <c r="E10" i="16"/>
  <c r="E9" i="16"/>
  <c r="E20" i="17"/>
  <c r="E19" i="17"/>
  <c r="E18" i="17"/>
  <c r="E17" i="17"/>
  <c r="E16" i="17"/>
  <c r="E15" i="17"/>
  <c r="E14" i="17"/>
  <c r="E13" i="17"/>
  <c r="E12" i="17"/>
  <c r="E11" i="17"/>
  <c r="E10" i="17"/>
  <c r="E9" i="17"/>
  <c r="A1" i="26"/>
  <c r="B1" i="17"/>
  <c r="B1" i="16"/>
  <c r="E8" i="16"/>
  <c r="E8" i="17"/>
  <c r="F15" i="1"/>
  <c r="G8" i="26"/>
  <c r="B5" i="26"/>
  <c r="E26" i="1"/>
  <c r="C20" i="1"/>
  <c r="H30" i="1"/>
  <c r="C25" i="1"/>
  <c r="E25" i="1"/>
  <c r="C5" i="16"/>
  <c r="E27" i="1"/>
  <c r="G25" i="1"/>
  <c r="C5" i="17"/>
  <c r="E28" i="1"/>
  <c r="C28" i="1"/>
  <c r="G28" i="1"/>
  <c r="C27" i="1"/>
  <c r="C26" i="1"/>
  <c r="G26" i="1"/>
  <c r="C30" i="1"/>
  <c r="E30" i="1"/>
  <c r="H37" i="1"/>
  <c r="E37" i="1"/>
  <c r="G27" i="1"/>
  <c r="C32" i="1"/>
  <c r="C34" i="1"/>
  <c r="E34" i="1"/>
  <c r="B43" i="1"/>
  <c r="B44" i="1"/>
  <c r="B45" i="1"/>
  <c r="B46" i="1"/>
  <c r="E32" i="1"/>
</calcChain>
</file>

<file path=xl/sharedStrings.xml><?xml version="1.0" encoding="utf-8"?>
<sst xmlns="http://schemas.openxmlformats.org/spreadsheetml/2006/main" count="108" uniqueCount="67">
  <si>
    <t>Kalkyldatum</t>
  </si>
  <si>
    <t>Kalkylnr</t>
  </si>
  <si>
    <t>Upprättare</t>
  </si>
  <si>
    <t>Tel</t>
  </si>
  <si>
    <t>E-mail</t>
  </si>
  <si>
    <t>Sammanställning</t>
  </si>
  <si>
    <t>Timkostnad</t>
  </si>
  <si>
    <t>kr</t>
  </si>
  <si>
    <t>Timlön</t>
  </si>
  <si>
    <t>%</t>
  </si>
  <si>
    <t>Påslag material</t>
  </si>
  <si>
    <t>Påslag övriga kostnader</t>
  </si>
  <si>
    <t>Summering baserat på angivna uppgifter:</t>
  </si>
  <si>
    <t>Antal timmar</t>
  </si>
  <si>
    <t>Total timkostnad</t>
  </si>
  <si>
    <t>Materialkostnad</t>
  </si>
  <si>
    <t>Övriga kostnader</t>
  </si>
  <si>
    <t>Kalkylerad kostnad</t>
  </si>
  <si>
    <t>Extra tid</t>
  </si>
  <si>
    <t>Påslag UE</t>
  </si>
  <si>
    <t>Procentutfall</t>
  </si>
  <si>
    <t>Brutto</t>
  </si>
  <si>
    <t>Netto</t>
  </si>
  <si>
    <t>Diff</t>
  </si>
  <si>
    <t>UE kostnader</t>
  </si>
  <si>
    <t>Namn</t>
  </si>
  <si>
    <t xml:space="preserve"> </t>
  </si>
  <si>
    <t>Enhet</t>
  </si>
  <si>
    <t>Volym</t>
  </si>
  <si>
    <t>Belopp</t>
  </si>
  <si>
    <t>Matnr</t>
  </si>
  <si>
    <t>Rabatt</t>
  </si>
  <si>
    <t>Apris</t>
  </si>
  <si>
    <t>Material sammandrag</t>
  </si>
  <si>
    <t>Antal</t>
  </si>
  <si>
    <t>Anmärkning</t>
  </si>
  <si>
    <t>Underentreprenörer</t>
  </si>
  <si>
    <t>Lämna Pris</t>
  </si>
  <si>
    <t>kr           TG</t>
  </si>
  <si>
    <t>kr  Särkost.</t>
  </si>
  <si>
    <t>Summa netto</t>
  </si>
  <si>
    <t>Antal timmar netto</t>
  </si>
  <si>
    <t>Skriv projektnamnet här</t>
  </si>
  <si>
    <t>Material</t>
  </si>
  <si>
    <t>Skriv vad det är för något material</t>
  </si>
  <si>
    <t>kvm</t>
  </si>
  <si>
    <t>Skriv namnet på UE</t>
  </si>
  <si>
    <t>Valfri notis</t>
  </si>
  <si>
    <t>Ställning</t>
  </si>
  <si>
    <t>Lyft</t>
  </si>
  <si>
    <t>Transporter</t>
  </si>
  <si>
    <t>Resor</t>
  </si>
  <si>
    <t>Bodar</t>
  </si>
  <si>
    <t>Parkering</t>
  </si>
  <si>
    <t>Boende</t>
  </si>
  <si>
    <t>Traktamente</t>
  </si>
  <si>
    <t>Bankgaranti</t>
  </si>
  <si>
    <t>kr/tim</t>
  </si>
  <si>
    <t>kr   Personalomkostnader</t>
  </si>
  <si>
    <t>kr   Fast kostnader</t>
  </si>
  <si>
    <t>%   Timmar</t>
  </si>
  <si>
    <t>Resultat</t>
  </si>
  <si>
    <t>Täckningsbidrag 1</t>
  </si>
  <si>
    <t xml:space="preserve">kr           </t>
  </si>
  <si>
    <t xml:space="preserve">kr          </t>
  </si>
  <si>
    <t>kr      Fasta Kostnader</t>
  </si>
  <si>
    <t>%     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</si>
</sst>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;\-0;;@"/>
    <numFmt numFmtId="166" formatCode="yyyy/mm/dd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8852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DFFF1"/>
        <bgColor indexed="64"/>
      </patternFill>
    </fill>
    <fill>
      <patternFill patternType="solid">
        <fgColor rgb="FF008852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885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00885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8852"/>
      </right>
      <top style="thin">
        <color rgb="FF008852"/>
      </top>
      <bottom/>
      <diagonal/>
    </border>
    <border>
      <left/>
      <right style="thin">
        <color rgb="FF008852"/>
      </right>
      <top/>
      <bottom/>
      <diagonal/>
    </border>
    <border>
      <left/>
      <right style="thin">
        <color rgb="FF008852"/>
      </right>
      <top style="thin">
        <color rgb="FF008852"/>
      </top>
      <bottom style="thin">
        <color rgb="FF008852"/>
      </bottom>
      <diagonal/>
    </border>
    <border>
      <left/>
      <right style="thin">
        <color rgb="FF008852"/>
      </right>
      <top/>
      <bottom style="thin">
        <color rgb="FF0088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00885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2" xfId="0" applyFont="1" applyBorder="1"/>
    <xf numFmtId="0" fontId="0" fillId="0" borderId="2" xfId="0" applyBorder="1"/>
    <xf numFmtId="0" fontId="3" fillId="2" borderId="2" xfId="0" applyFont="1" applyFill="1" applyBorder="1"/>
    <xf numFmtId="0" fontId="0" fillId="2" borderId="2" xfId="0" applyFill="1" applyBorder="1"/>
    <xf numFmtId="0" fontId="5" fillId="2" borderId="2" xfId="0" applyFont="1" applyFill="1" applyBorder="1"/>
    <xf numFmtId="0" fontId="0" fillId="4" borderId="2" xfId="0" applyFill="1" applyBorder="1"/>
    <xf numFmtId="0" fontId="0" fillId="4" borderId="4" xfId="0" applyFill="1" applyBorder="1"/>
    <xf numFmtId="0" fontId="0" fillId="0" borderId="0" xfId="0"/>
    <xf numFmtId="0" fontId="0" fillId="0" borderId="0" xfId="0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0" fillId="2" borderId="0" xfId="0" applyFill="1"/>
    <xf numFmtId="0" fontId="0" fillId="0" borderId="0" xfId="0" applyFill="1"/>
    <xf numFmtId="0" fontId="0" fillId="5" borderId="2" xfId="0" applyFill="1" applyBorder="1"/>
    <xf numFmtId="3" fontId="0" fillId="0" borderId="0" xfId="0" applyNumberFormat="1" applyAlignment="1">
      <alignment horizontal="right"/>
    </xf>
    <xf numFmtId="166" fontId="0" fillId="0" borderId="0" xfId="0" applyNumberFormat="1"/>
    <xf numFmtId="0" fontId="2" fillId="3" borderId="1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0" fillId="3" borderId="1" xfId="0" applyFill="1" applyBorder="1"/>
    <xf numFmtId="3" fontId="5" fillId="0" borderId="0" xfId="0" applyNumberFormat="1" applyFont="1" applyBorder="1" applyAlignment="1">
      <alignment horizontal="right"/>
    </xf>
    <xf numFmtId="3" fontId="5" fillId="0" borderId="5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left"/>
      <protection locked="0"/>
    </xf>
    <xf numFmtId="165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3" fontId="5" fillId="0" borderId="0" xfId="0" applyNumberFormat="1" applyFont="1" applyBorder="1" applyAlignment="1">
      <alignment horizontal="right"/>
    </xf>
    <xf numFmtId="0" fontId="10" fillId="0" borderId="0" xfId="0" applyFont="1" applyFill="1" applyBorder="1"/>
    <xf numFmtId="0" fontId="5" fillId="8" borderId="0" xfId="0" applyFont="1" applyFill="1" applyBorder="1"/>
    <xf numFmtId="0" fontId="3" fillId="8" borderId="0" xfId="0" applyFont="1" applyFill="1" applyBorder="1"/>
    <xf numFmtId="0" fontId="9" fillId="8" borderId="0" xfId="0" applyFont="1" applyFill="1" applyBorder="1"/>
    <xf numFmtId="0" fontId="0" fillId="8" borderId="0" xfId="0" applyFill="1" applyBorder="1"/>
    <xf numFmtId="0" fontId="6" fillId="8" borderId="0" xfId="0" applyFont="1" applyFill="1" applyBorder="1" applyAlignment="1">
      <alignment horizontal="right"/>
    </xf>
    <xf numFmtId="0" fontId="5" fillId="8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right"/>
    </xf>
    <xf numFmtId="0" fontId="3" fillId="9" borderId="0" xfId="0" applyFont="1" applyFill="1" applyBorder="1" applyAlignment="1">
      <alignment horizontal="right"/>
    </xf>
    <xf numFmtId="3" fontId="5" fillId="8" borderId="0" xfId="0" applyNumberFormat="1" applyFont="1" applyFill="1" applyBorder="1" applyAlignment="1">
      <alignment horizontal="right"/>
    </xf>
    <xf numFmtId="1" fontId="5" fillId="6" borderId="6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6" xfId="0" applyNumberFormat="1" applyFont="1" applyFill="1" applyBorder="1" applyAlignment="1">
      <alignment horizontal="right"/>
    </xf>
    <xf numFmtId="3" fontId="5" fillId="6" borderId="6" xfId="0" applyNumberFormat="1" applyFont="1" applyFill="1" applyBorder="1" applyAlignment="1">
      <alignment horizontal="right"/>
    </xf>
    <xf numFmtId="3" fontId="4" fillId="6" borderId="6" xfId="0" applyNumberFormat="1" applyFont="1" applyFill="1" applyBorder="1" applyAlignment="1">
      <alignment horizontal="right"/>
    </xf>
    <xf numFmtId="164" fontId="1" fillId="8" borderId="0" xfId="1" applyNumberFormat="1" applyFont="1" applyFill="1" applyBorder="1"/>
    <xf numFmtId="0" fontId="5" fillId="12" borderId="0" xfId="0" applyFont="1" applyFill="1" applyBorder="1"/>
    <xf numFmtId="0" fontId="0" fillId="12" borderId="0" xfId="0" applyFill="1" applyBorder="1"/>
    <xf numFmtId="0" fontId="2" fillId="11" borderId="8" xfId="0" applyFont="1" applyFill="1" applyBorder="1"/>
    <xf numFmtId="0" fontId="3" fillId="0" borderId="9" xfId="0" applyFont="1" applyBorder="1"/>
    <xf numFmtId="0" fontId="3" fillId="0" borderId="9" xfId="0" applyFont="1" applyFill="1" applyBorder="1" applyAlignment="1"/>
    <xf numFmtId="0" fontId="5" fillId="0" borderId="9" xfId="0" applyFont="1" applyFill="1" applyBorder="1" applyAlignment="1"/>
    <xf numFmtId="0" fontId="3" fillId="0" borderId="10" xfId="0" applyFont="1" applyBorder="1"/>
    <xf numFmtId="3" fontId="0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0" fontId="4" fillId="0" borderId="7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5" fillId="0" borderId="3" xfId="0" applyFont="1" applyBorder="1" applyAlignment="1">
      <alignment horizontal="right"/>
    </xf>
    <xf numFmtId="0" fontId="5" fillId="0" borderId="9" xfId="0" applyFont="1" applyBorder="1"/>
    <xf numFmtId="0" fontId="4" fillId="0" borderId="7" xfId="0" applyFont="1" applyBorder="1" applyAlignment="1">
      <alignment horizontal="right"/>
    </xf>
    <xf numFmtId="0" fontId="2" fillId="11" borderId="13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7" fillId="11" borderId="16" xfId="0" applyFont="1" applyFill="1" applyBorder="1"/>
    <xf numFmtId="3" fontId="2" fillId="11" borderId="16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7" fillId="11" borderId="13" xfId="0" applyFont="1" applyFill="1" applyBorder="1"/>
    <xf numFmtId="0" fontId="10" fillId="0" borderId="14" xfId="0" applyFont="1" applyFill="1" applyBorder="1"/>
    <xf numFmtId="0" fontId="4" fillId="0" borderId="14" xfId="0" applyFont="1" applyFill="1" applyBorder="1"/>
    <xf numFmtId="0" fontId="5" fillId="0" borderId="15" xfId="0" applyFont="1" applyFill="1" applyBorder="1"/>
    <xf numFmtId="0" fontId="2" fillId="11" borderId="16" xfId="0" applyFont="1" applyFill="1" applyBorder="1"/>
    <xf numFmtId="0" fontId="0" fillId="8" borderId="15" xfId="0" applyFill="1" applyBorder="1"/>
    <xf numFmtId="0" fontId="0" fillId="8" borderId="18" xfId="0" applyFill="1" applyBorder="1"/>
    <xf numFmtId="0" fontId="0" fillId="8" borderId="10" xfId="0" applyFill="1" applyBorder="1"/>
    <xf numFmtId="0" fontId="2" fillId="10" borderId="13" xfId="0" applyFont="1" applyFill="1" applyBorder="1" applyProtection="1">
      <protection locked="0"/>
    </xf>
    <xf numFmtId="0" fontId="3" fillId="0" borderId="14" xfId="0" applyFont="1" applyBorder="1" applyProtection="1">
      <protection locked="0"/>
    </xf>
    <xf numFmtId="0" fontId="0" fillId="0" borderId="14" xfId="0" applyBorder="1"/>
    <xf numFmtId="0" fontId="3" fillId="8" borderId="14" xfId="0" applyFont="1" applyFill="1" applyBorder="1"/>
    <xf numFmtId="0" fontId="0" fillId="8" borderId="14" xfId="0" applyFill="1" applyBorder="1"/>
    <xf numFmtId="0" fontId="0" fillId="12" borderId="14" xfId="0" applyFill="1" applyBorder="1"/>
    <xf numFmtId="0" fontId="5" fillId="0" borderId="6" xfId="0" applyFont="1" applyFill="1" applyBorder="1" applyAlignment="1" applyProtection="1">
      <alignment horizontal="right"/>
      <protection locked="0"/>
    </xf>
    <xf numFmtId="0" fontId="7" fillId="10" borderId="16" xfId="0" applyFont="1" applyFill="1" applyBorder="1" applyProtection="1">
      <protection locked="0"/>
    </xf>
    <xf numFmtId="0" fontId="2" fillId="10" borderId="16" xfId="0" applyFont="1" applyFill="1" applyBorder="1" applyProtection="1">
      <protection locked="0"/>
    </xf>
    <xf numFmtId="0" fontId="2" fillId="11" borderId="16" xfId="0" applyFont="1" applyFill="1" applyBorder="1" applyProtection="1">
      <protection locked="0"/>
    </xf>
    <xf numFmtId="0" fontId="2" fillId="10" borderId="8" xfId="0" applyFont="1" applyFill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9" xfId="0" applyFont="1" applyBorder="1" applyProtection="1"/>
    <xf numFmtId="0" fontId="0" fillId="0" borderId="9" xfId="0" applyBorder="1"/>
    <xf numFmtId="0" fontId="3" fillId="8" borderId="9" xfId="0" applyFont="1" applyFill="1" applyBorder="1"/>
    <xf numFmtId="0" fontId="5" fillId="8" borderId="9" xfId="0" applyFont="1" applyFill="1" applyBorder="1"/>
    <xf numFmtId="0" fontId="0" fillId="8" borderId="9" xfId="0" applyFill="1" applyBorder="1"/>
    <xf numFmtId="0" fontId="0" fillId="12" borderId="9" xfId="0" applyFill="1" applyBorder="1"/>
    <xf numFmtId="0" fontId="4" fillId="0" borderId="11" xfId="0" applyFont="1" applyFill="1" applyBorder="1" applyAlignment="1">
      <alignment horizontal="left"/>
    </xf>
    <xf numFmtId="0" fontId="4" fillId="0" borderId="17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0" fontId="3" fillId="8" borderId="0" xfId="0" applyFont="1" applyFill="1" applyBorder="1" applyProtection="1"/>
    <xf numFmtId="0" fontId="3" fillId="8" borderId="9" xfId="0" applyFont="1" applyFill="1" applyBorder="1" applyProtection="1"/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0" fontId="0" fillId="0" borderId="0" xfId="0" applyProtection="1"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F19492"/>
      <color rgb="FF008852"/>
      <color rgb="FFDDFFF1"/>
      <color rgb="FFE32620"/>
      <color rgb="FFAFFFDF"/>
      <color rgb="FF91F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2801725211294"/>
          <c:y val="0.132713604974135"/>
          <c:w val="0.285323088939145"/>
          <c:h val="0.7428682225532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elete val="1"/>
          </c:dLbls>
          <c:cat>
            <c:strLit>
              <c:ptCount val="4"/>
              <c:pt idx="0">
                <c:v>Timmar</c:v>
              </c:pt>
              <c:pt idx="1">
                <c:v>Material</c:v>
              </c:pt>
              <c:pt idx="2">
                <c:v>Övriga</c:v>
              </c:pt>
              <c:pt idx="3">
                <c:v>UE</c:v>
              </c:pt>
            </c:strLit>
          </c:cat>
          <c:val>
            <c:numRef>
              <c:f>Sammanställning!$B$43:$B$46</c:f>
              <c:numCache>
                <c:formatCode>0.0%</c:formatCode>
                <c:ptCount val="4"/>
                <c:pt idx="0">
                  <c:v>0.994190833409569</c:v>
                </c:pt>
                <c:pt idx="1">
                  <c:v>0.00193638886347696</c:v>
                </c:pt>
                <c:pt idx="2">
                  <c:v>0.00193638886347696</c:v>
                </c:pt>
                <c:pt idx="3">
                  <c:v>0.00193638886347696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l"/>
      <c:layout>
        <c:manualLayout>
          <c:xMode val="edge"/>
          <c:yMode val="edge"/>
          <c:x val="0.00260614482013278"/>
          <c:y val="0.256385053150785"/>
          <c:w val="0.13686810621065"/>
          <c:h val="0.359800430351613"/>
        </c:manualLayout>
      </c:layout>
      <c:overlay val="0"/>
      <c:spPr>
        <a:ln>
          <a:noFill/>
        </a:ln>
      </c:sp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3" l="0.700000000000001" r="0.700000000000001" t="0.750000000000003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39</xdr:row>
      <xdr:rowOff>57149</xdr:rowOff>
    </xdr:from>
    <xdr:to>
      <xdr:col>7</xdr:col>
      <xdr:colOff>142875</xdr:colOff>
      <xdr:row>50</xdr:row>
      <xdr:rowOff>38100</xdr:rowOff>
    </xdr:to>
    <xdr:graphicFrame macro="">
      <xdr:nvGraphicFramePr>
        <xdr:cNvPr id="108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/>
  <dimension ref="A1:DD52"/>
  <sheetViews>
    <sheetView tabSelected="1" zoomScale="150" zoomScaleNormal="150" zoomScalePageLayoutView="150" workbookViewId="0">
      <selection activeCell="B1" sqref="B1"/>
    </sheetView>
  </sheetViews>
  <sheetFormatPr baseColWidth="10" defaultColWidth="8.83203125" defaultRowHeight="15" x14ac:dyDescent="0.2"/>
  <cols>
    <col min="1" max="1" width="1.5" customWidth="1"/>
    <col min="2" max="2" width="20.1640625" customWidth="1"/>
    <col min="3" max="3" width="10.83203125" customWidth="1"/>
    <col min="5" max="5" width="11.6640625" customWidth="1"/>
    <col min="6" max="7" width="9.83203125" bestFit="1" customWidth="1"/>
    <col min="8" max="8" width="10.6640625" customWidth="1"/>
    <col min="9" max="9" width="3.6640625" customWidth="1"/>
    <col min="10" max="10" width="11.83203125" hidden="1" customWidth="1"/>
    <col min="11" max="11" width="21.33203125" hidden="1" customWidth="1"/>
  </cols>
  <sheetData>
    <row r="1" spans="1:10" ht="25.5" customHeight="1" x14ac:dyDescent="0.25">
      <c r="A1" s="99"/>
      <c r="B1" s="106" t="s">
        <v>42</v>
      </c>
      <c r="C1" s="107"/>
      <c r="D1" s="108"/>
      <c r="E1" s="107"/>
      <c r="F1" s="107"/>
      <c r="G1" s="107"/>
      <c r="H1" s="107"/>
      <c r="I1" s="109"/>
      <c r="J1" s="19"/>
    </row>
    <row r="2" spans="1:10" x14ac:dyDescent="0.2">
      <c r="A2" s="100"/>
      <c r="B2" s="20"/>
      <c r="C2" s="20"/>
      <c r="D2" s="20"/>
      <c r="E2" s="20"/>
      <c r="F2" s="20"/>
      <c r="G2" s="20"/>
      <c r="H2" s="20"/>
      <c r="I2" s="110"/>
      <c r="J2" s="21"/>
    </row>
    <row r="3" spans="1:10" x14ac:dyDescent="0.2">
      <c r="A3" s="100"/>
      <c r="B3" s="22" t="s">
        <v>0</v>
      </c>
      <c r="C3" s="23"/>
      <c r="D3" s="31"/>
      <c r="E3" s="31"/>
      <c r="F3" s="31"/>
      <c r="G3" s="31"/>
      <c r="H3" s="31"/>
      <c r="I3" s="111"/>
      <c r="J3" s="21"/>
    </row>
    <row r="4" spans="1:10" x14ac:dyDescent="0.2">
      <c r="A4" s="100"/>
      <c r="B4" s="22" t="s">
        <v>1</v>
      </c>
      <c r="C4" s="23"/>
      <c r="D4" s="31"/>
      <c r="E4" s="31"/>
      <c r="F4" s="31"/>
      <c r="G4" s="31"/>
      <c r="H4" s="31"/>
      <c r="I4" s="111"/>
      <c r="J4" s="21"/>
    </row>
    <row r="5" spans="1:10" x14ac:dyDescent="0.2">
      <c r="A5" s="100"/>
      <c r="B5" s="24" t="s">
        <v>2</v>
      </c>
      <c r="C5" s="23"/>
      <c r="D5" s="31"/>
      <c r="E5" s="31"/>
      <c r="F5" s="31"/>
      <c r="G5" s="31"/>
      <c r="H5" s="31"/>
      <c r="I5" s="111"/>
      <c r="J5" s="21"/>
    </row>
    <row r="6" spans="1:10" x14ac:dyDescent="0.2">
      <c r="A6" s="100"/>
      <c r="B6" s="24" t="s">
        <v>3</v>
      </c>
      <c r="C6" s="23"/>
      <c r="D6" s="31"/>
      <c r="E6" s="31"/>
      <c r="F6" s="31"/>
      <c r="G6" s="31"/>
      <c r="H6" s="31"/>
      <c r="I6" s="111"/>
      <c r="J6" s="21"/>
    </row>
    <row r="7" spans="1:10" x14ac:dyDescent="0.2">
      <c r="A7" s="100"/>
      <c r="B7" s="24" t="s">
        <v>4</v>
      </c>
      <c r="C7" s="23"/>
      <c r="D7" s="31"/>
      <c r="E7" s="31"/>
      <c r="F7" s="31"/>
      <c r="G7" s="31"/>
      <c r="H7" s="31"/>
      <c r="I7" s="111"/>
      <c r="J7" s="21"/>
    </row>
    <row r="8" spans="1:10" s="8" customFormat="1" x14ac:dyDescent="0.2">
      <c r="A8" s="100"/>
      <c r="B8" s="24"/>
      <c r="C8" s="23"/>
      <c r="D8" s="31"/>
      <c r="E8" s="31"/>
      <c r="F8" s="31"/>
      <c r="G8" s="31"/>
      <c r="H8" s="31"/>
      <c r="I8" s="111"/>
      <c r="J8" s="21"/>
    </row>
    <row r="9" spans="1:10" x14ac:dyDescent="0.2">
      <c r="A9" s="82"/>
      <c r="B9" s="10"/>
      <c r="C9" s="10"/>
      <c r="D9" s="10"/>
      <c r="E9" s="10"/>
      <c r="F9" s="10"/>
      <c r="G9" s="10"/>
      <c r="H9" s="10"/>
      <c r="I9" s="59"/>
      <c r="J9" s="1"/>
    </row>
    <row r="10" spans="1:10" ht="20" x14ac:dyDescent="0.25">
      <c r="A10" s="101"/>
      <c r="B10" s="40" t="s">
        <v>5</v>
      </c>
      <c r="C10" s="9"/>
      <c r="D10" s="9"/>
      <c r="E10" s="9"/>
      <c r="F10" s="9"/>
      <c r="G10" s="9"/>
      <c r="H10" s="9"/>
      <c r="I10" s="112"/>
      <c r="J10" s="2"/>
    </row>
    <row r="11" spans="1:10" x14ac:dyDescent="0.2">
      <c r="A11" s="102"/>
      <c r="B11" s="41" t="s">
        <v>41</v>
      </c>
      <c r="C11" s="30">
        <v>1</v>
      </c>
      <c r="D11" s="42"/>
      <c r="E11" s="42"/>
      <c r="F11" s="42"/>
      <c r="G11" s="42"/>
      <c r="H11" s="121"/>
      <c r="I11" s="122"/>
      <c r="J11" s="3"/>
    </row>
    <row r="12" spans="1:10" x14ac:dyDescent="0.2">
      <c r="A12" s="102"/>
      <c r="B12" s="42"/>
      <c r="C12" s="42"/>
      <c r="D12" s="42"/>
      <c r="E12" s="42"/>
      <c r="F12" s="42"/>
      <c r="G12" s="42"/>
      <c r="H12" s="121"/>
      <c r="I12" s="122"/>
      <c r="J12" s="3"/>
    </row>
    <row r="13" spans="1:10" x14ac:dyDescent="0.2">
      <c r="A13" s="102"/>
      <c r="B13" s="41" t="s">
        <v>6</v>
      </c>
      <c r="C13" s="105">
        <v>567</v>
      </c>
      <c r="D13" s="41" t="s">
        <v>59</v>
      </c>
      <c r="E13" s="41"/>
      <c r="F13" s="51">
        <v>1</v>
      </c>
      <c r="G13" s="41" t="s">
        <v>57</v>
      </c>
      <c r="H13" s="41"/>
      <c r="I13" s="114"/>
      <c r="J13" s="5"/>
    </row>
    <row r="14" spans="1:10" x14ac:dyDescent="0.2">
      <c r="A14" s="102"/>
      <c r="B14" s="41" t="s">
        <v>8</v>
      </c>
      <c r="C14" s="105">
        <v>189</v>
      </c>
      <c r="D14" s="41" t="s">
        <v>58</v>
      </c>
      <c r="E14" s="41"/>
      <c r="F14" s="51">
        <v>75</v>
      </c>
      <c r="G14" s="41" t="s">
        <v>9</v>
      </c>
      <c r="H14" s="41"/>
      <c r="I14" s="114"/>
      <c r="J14" s="5"/>
    </row>
    <row r="15" spans="1:10" x14ac:dyDescent="0.2">
      <c r="A15" s="102"/>
      <c r="B15" s="41" t="s">
        <v>18</v>
      </c>
      <c r="C15" s="105">
        <v>15</v>
      </c>
      <c r="D15" s="41" t="s">
        <v>60</v>
      </c>
      <c r="E15" s="41"/>
      <c r="F15" s="50">
        <f>(C11)*(C15/100)</f>
        <v>0.15</v>
      </c>
      <c r="G15" s="41"/>
      <c r="H15" s="41"/>
      <c r="I15" s="114"/>
      <c r="J15" s="5"/>
    </row>
    <row r="16" spans="1:10" x14ac:dyDescent="0.2">
      <c r="A16" s="102"/>
      <c r="B16" s="41" t="s">
        <v>10</v>
      </c>
      <c r="C16" s="105">
        <v>27</v>
      </c>
      <c r="D16" s="41" t="s">
        <v>9</v>
      </c>
      <c r="E16" s="41"/>
      <c r="F16" s="41"/>
      <c r="G16" s="41"/>
      <c r="H16" s="41"/>
      <c r="I16" s="114"/>
      <c r="J16" s="5"/>
    </row>
    <row r="17" spans="1:10" x14ac:dyDescent="0.2">
      <c r="A17" s="102"/>
      <c r="B17" s="41" t="s">
        <v>11</v>
      </c>
      <c r="C17" s="105">
        <v>27</v>
      </c>
      <c r="D17" s="41" t="s">
        <v>9</v>
      </c>
      <c r="E17" s="41"/>
      <c r="F17" s="41"/>
      <c r="G17" s="41"/>
      <c r="H17" s="41"/>
      <c r="I17" s="114"/>
      <c r="J17" s="5"/>
    </row>
    <row r="18" spans="1:10" x14ac:dyDescent="0.2">
      <c r="A18" s="102"/>
      <c r="B18" s="41" t="s">
        <v>19</v>
      </c>
      <c r="C18" s="105">
        <v>27</v>
      </c>
      <c r="D18" s="41" t="s">
        <v>9</v>
      </c>
      <c r="E18" s="41"/>
      <c r="F18" s="41"/>
      <c r="G18" s="41"/>
      <c r="H18" s="41"/>
      <c r="I18" s="114"/>
      <c r="J18" s="5"/>
    </row>
    <row r="19" spans="1:10" s="8" customFormat="1" ht="7.25" customHeight="1" x14ac:dyDescent="0.2">
      <c r="A19" s="102"/>
      <c r="B19" s="41"/>
      <c r="C19" s="47"/>
      <c r="D19" s="41"/>
      <c r="E19" s="41"/>
      <c r="F19" s="41"/>
      <c r="G19" s="41"/>
      <c r="H19" s="41"/>
      <c r="I19" s="114"/>
      <c r="J19" s="5"/>
    </row>
    <row r="20" spans="1:10" x14ac:dyDescent="0.2">
      <c r="A20" s="102"/>
      <c r="B20" s="41" t="s">
        <v>13</v>
      </c>
      <c r="C20" s="50">
        <f>(C11)+F15</f>
        <v>1.1499999999999999</v>
      </c>
      <c r="D20" s="41"/>
      <c r="E20" s="44"/>
      <c r="F20" s="41"/>
      <c r="G20" s="45"/>
      <c r="H20" s="41"/>
      <c r="I20" s="114"/>
      <c r="J20" s="3"/>
    </row>
    <row r="21" spans="1:10" ht="7.5" customHeight="1" x14ac:dyDescent="0.2">
      <c r="A21" s="102"/>
      <c r="B21" s="41"/>
      <c r="C21" s="41"/>
      <c r="D21" s="41"/>
      <c r="E21" s="41"/>
      <c r="F21" s="41"/>
      <c r="G21" s="41"/>
      <c r="H21" s="41"/>
      <c r="I21" s="114"/>
      <c r="J21" s="5"/>
    </row>
    <row r="22" spans="1:10" ht="16" x14ac:dyDescent="0.2">
      <c r="A22" s="102"/>
      <c r="B22" s="43" t="s">
        <v>12</v>
      </c>
      <c r="C22" s="42"/>
      <c r="D22" s="42"/>
      <c r="E22" s="42"/>
      <c r="F22" s="42"/>
      <c r="G22" s="42"/>
      <c r="H22" s="42"/>
      <c r="I22" s="113"/>
      <c r="J22" s="3"/>
    </row>
    <row r="23" spans="1:10" ht="7.5" customHeight="1" x14ac:dyDescent="0.2">
      <c r="A23" s="102"/>
      <c r="B23" s="41"/>
      <c r="C23" s="41"/>
      <c r="D23" s="41"/>
      <c r="E23" s="41"/>
      <c r="F23" s="41"/>
      <c r="G23" s="41"/>
      <c r="H23" s="41"/>
      <c r="I23" s="114"/>
      <c r="J23" s="3"/>
    </row>
    <row r="24" spans="1:10" ht="13.5" customHeight="1" x14ac:dyDescent="0.2">
      <c r="A24" s="102"/>
      <c r="B24" s="41"/>
      <c r="C24" s="46" t="s">
        <v>21</v>
      </c>
      <c r="D24" s="41"/>
      <c r="E24" s="46" t="s">
        <v>22</v>
      </c>
      <c r="F24" s="41"/>
      <c r="G24" s="46" t="s">
        <v>23</v>
      </c>
      <c r="H24" s="41"/>
      <c r="I24" s="114"/>
      <c r="J24" s="3"/>
    </row>
    <row r="25" spans="1:10" x14ac:dyDescent="0.2">
      <c r="A25" s="102"/>
      <c r="B25" s="41" t="s">
        <v>14</v>
      </c>
      <c r="C25" s="52">
        <f>C20*C13</f>
        <v>652.04999999999995</v>
      </c>
      <c r="D25" s="41" t="s">
        <v>7</v>
      </c>
      <c r="E25" s="53">
        <f>(1+(F14/100))*C14*C20</f>
        <v>380.36249999999995</v>
      </c>
      <c r="F25" s="41" t="s">
        <v>7</v>
      </c>
      <c r="G25" s="49">
        <f>C25-E25</f>
        <v>271.6875</v>
      </c>
      <c r="H25" s="41"/>
      <c r="I25" s="114"/>
      <c r="J25" s="3"/>
    </row>
    <row r="26" spans="1:10" x14ac:dyDescent="0.2">
      <c r="A26" s="102"/>
      <c r="B26" s="41" t="s">
        <v>15</v>
      </c>
      <c r="C26" s="53">
        <f>E26 * (  1+(C16/100))</f>
        <v>1.27</v>
      </c>
      <c r="D26" s="41" t="s">
        <v>7</v>
      </c>
      <c r="E26" s="53">
        <f>'Material Samman'!B5</f>
        <v>1</v>
      </c>
      <c r="F26" s="41" t="s">
        <v>7</v>
      </c>
      <c r="G26" s="49">
        <f t="shared" ref="G26:G28" si="0">C26-E26</f>
        <v>0.27</v>
      </c>
      <c r="H26" s="41"/>
      <c r="I26" s="114"/>
      <c r="J26" s="3"/>
    </row>
    <row r="27" spans="1:10" x14ac:dyDescent="0.2">
      <c r="A27" s="102"/>
      <c r="B27" s="41" t="s">
        <v>16</v>
      </c>
      <c r="C27" s="53">
        <f>E27 * (  1+(C17/100))</f>
        <v>1.27</v>
      </c>
      <c r="D27" s="41" t="s">
        <v>7</v>
      </c>
      <c r="E27" s="52">
        <f>'Övriga kostnader'!C5</f>
        <v>1</v>
      </c>
      <c r="F27" s="41" t="s">
        <v>7</v>
      </c>
      <c r="G27" s="49">
        <f t="shared" si="0"/>
        <v>0.27</v>
      </c>
      <c r="H27" s="41"/>
      <c r="I27" s="114"/>
      <c r="J27" s="3"/>
    </row>
    <row r="28" spans="1:10" x14ac:dyDescent="0.2">
      <c r="A28" s="102"/>
      <c r="B28" s="41" t="s">
        <v>24</v>
      </c>
      <c r="C28" s="53">
        <f>E28 * (  1+(C18/100))</f>
        <v>1.27</v>
      </c>
      <c r="D28" s="41" t="s">
        <v>7</v>
      </c>
      <c r="E28" s="52">
        <f>UE!C5</f>
        <v>1</v>
      </c>
      <c r="F28" s="41" t="s">
        <v>7</v>
      </c>
      <c r="G28" s="49">
        <f t="shared" si="0"/>
        <v>0.27</v>
      </c>
      <c r="H28" s="41"/>
      <c r="I28" s="114"/>
      <c r="J28" s="3"/>
    </row>
    <row r="29" spans="1:10" ht="7.5" customHeight="1" x14ac:dyDescent="0.2">
      <c r="A29" s="102"/>
      <c r="B29" s="41"/>
      <c r="C29" s="47"/>
      <c r="D29" s="41"/>
      <c r="E29" s="47"/>
      <c r="F29" s="41"/>
      <c r="G29" s="45"/>
      <c r="H29" s="41"/>
      <c r="I29" s="114"/>
      <c r="J29" s="3"/>
    </row>
    <row r="30" spans="1:10" x14ac:dyDescent="0.2">
      <c r="A30" s="103"/>
      <c r="B30" s="41" t="s">
        <v>17</v>
      </c>
      <c r="C30" s="54">
        <f>C25+C26+C27+C28</f>
        <v>655.8599999999999</v>
      </c>
      <c r="D30" s="41" t="s">
        <v>39</v>
      </c>
      <c r="E30" s="53">
        <f>E25+E26+E27+E28</f>
        <v>383.36249999999995</v>
      </c>
      <c r="F30" s="41" t="s">
        <v>65</v>
      </c>
      <c r="G30" s="45"/>
      <c r="H30" s="53">
        <f>F13*C20</f>
        <v>1.1499999999999999</v>
      </c>
      <c r="I30" s="114"/>
      <c r="J30" s="4"/>
    </row>
    <row r="31" spans="1:10" ht="7.5" customHeight="1" x14ac:dyDescent="0.2">
      <c r="A31" s="103"/>
      <c r="B31" s="42"/>
      <c r="C31" s="48"/>
      <c r="D31" s="42"/>
      <c r="E31" s="48"/>
      <c r="F31" s="44"/>
      <c r="G31" s="44"/>
      <c r="H31" s="44"/>
      <c r="I31" s="115"/>
      <c r="J31" s="4"/>
    </row>
    <row r="32" spans="1:10" s="8" customFormat="1" ht="15" customHeight="1" x14ac:dyDescent="0.2">
      <c r="A32" s="103"/>
      <c r="B32" s="41" t="s">
        <v>62</v>
      </c>
      <c r="C32" s="53">
        <f>C30-E30</f>
        <v>272.49749999999995</v>
      </c>
      <c r="D32" s="41" t="s">
        <v>38</v>
      </c>
      <c r="E32" s="53">
        <f>(C32/C30) * 100</f>
        <v>41.548120025615219</v>
      </c>
      <c r="F32" s="41" t="s">
        <v>9</v>
      </c>
      <c r="G32" s="44"/>
      <c r="H32" s="44"/>
      <c r="I32" s="115"/>
      <c r="J32" s="4"/>
    </row>
    <row r="33" spans="1:108" s="14" customFormat="1" ht="7.5" customHeight="1" x14ac:dyDescent="0.2">
      <c r="A33" s="103"/>
      <c r="B33" s="41"/>
      <c r="C33" s="49"/>
      <c r="D33" s="42"/>
      <c r="E33" s="49"/>
      <c r="F33" s="44"/>
      <c r="G33" s="44"/>
      <c r="H33" s="44"/>
      <c r="I33" s="115"/>
      <c r="J33" s="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1:108" s="14" customFormat="1" ht="15" customHeight="1" x14ac:dyDescent="0.2">
      <c r="A34" s="103"/>
      <c r="B34" s="41" t="s">
        <v>61</v>
      </c>
      <c r="C34" s="53">
        <f>C32-H30</f>
        <v>271.34749999999997</v>
      </c>
      <c r="D34" s="41" t="s">
        <v>63</v>
      </c>
      <c r="E34" s="53">
        <f>(C34/C30) * 100</f>
        <v>41.372777726953927</v>
      </c>
      <c r="F34" s="41" t="s">
        <v>9</v>
      </c>
      <c r="G34" s="44"/>
      <c r="H34" s="44"/>
      <c r="I34" s="115"/>
      <c r="J34" s="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</row>
    <row r="35" spans="1:108" s="14" customFormat="1" ht="15" customHeight="1" x14ac:dyDescent="0.2">
      <c r="A35" s="103"/>
      <c r="B35" s="41"/>
      <c r="C35" s="49"/>
      <c r="D35" s="42"/>
      <c r="E35" s="49"/>
      <c r="F35" s="44"/>
      <c r="G35" s="44"/>
      <c r="H35" s="44"/>
      <c r="I35" s="115"/>
      <c r="J35" s="4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</row>
    <row r="36" spans="1:108" s="14" customFormat="1" ht="7.25" customHeight="1" x14ac:dyDescent="0.2">
      <c r="A36" s="103"/>
      <c r="B36" s="41"/>
      <c r="C36" s="49"/>
      <c r="D36" s="42"/>
      <c r="E36" s="49"/>
      <c r="F36" s="44"/>
      <c r="G36" s="44"/>
      <c r="H36" s="44"/>
      <c r="I36" s="115"/>
      <c r="J36" s="4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</row>
    <row r="37" spans="1:108" s="8" customFormat="1" ht="15" customHeight="1" x14ac:dyDescent="0.2">
      <c r="A37" s="104"/>
      <c r="B37" s="56" t="s">
        <v>37</v>
      </c>
      <c r="C37" s="51">
        <v>700</v>
      </c>
      <c r="D37" s="56" t="s">
        <v>64</v>
      </c>
      <c r="E37" s="53">
        <f>(H37/C37)*100</f>
        <v>45.069642857142867</v>
      </c>
      <c r="F37" s="56" t="s">
        <v>66</v>
      </c>
      <c r="G37" s="57"/>
      <c r="H37" s="53">
        <f>C37-H30-E30</f>
        <v>315.48750000000007</v>
      </c>
      <c r="I37" s="116"/>
      <c r="J37" s="16"/>
    </row>
    <row r="38" spans="1:108" x14ac:dyDescent="0.2">
      <c r="A38" s="101"/>
      <c r="B38" s="9"/>
      <c r="C38" s="9"/>
      <c r="D38" s="9"/>
      <c r="E38" s="9"/>
      <c r="F38" s="9"/>
      <c r="G38" s="9"/>
      <c r="H38" s="9"/>
      <c r="I38" s="112"/>
      <c r="J38" s="2"/>
    </row>
    <row r="39" spans="1:108" ht="20" x14ac:dyDescent="0.25">
      <c r="A39" s="101"/>
      <c r="B39" s="40" t="s">
        <v>20</v>
      </c>
      <c r="C39" s="9"/>
      <c r="D39" s="9"/>
      <c r="E39" s="9"/>
      <c r="F39" s="9"/>
      <c r="G39" s="9"/>
      <c r="H39" s="9"/>
      <c r="I39" s="112"/>
      <c r="J39" s="2"/>
    </row>
    <row r="40" spans="1:108" x14ac:dyDescent="0.2">
      <c r="A40" s="103"/>
      <c r="B40" s="44"/>
      <c r="C40" s="44"/>
      <c r="D40" s="44"/>
      <c r="E40" s="44"/>
      <c r="F40" s="44"/>
      <c r="G40" s="44"/>
      <c r="H40" s="44"/>
      <c r="I40" s="115"/>
      <c r="J40" s="6"/>
    </row>
    <row r="41" spans="1:108" x14ac:dyDescent="0.2">
      <c r="A41" s="103"/>
      <c r="B41" s="44"/>
      <c r="C41" s="44"/>
      <c r="D41" s="44"/>
      <c r="E41" s="44"/>
      <c r="F41" s="44"/>
      <c r="G41" s="44"/>
      <c r="H41" s="44"/>
      <c r="I41" s="115"/>
      <c r="J41" s="6"/>
    </row>
    <row r="42" spans="1:108" x14ac:dyDescent="0.2">
      <c r="A42" s="103"/>
      <c r="B42" s="44"/>
      <c r="C42" s="44"/>
      <c r="D42" s="44"/>
      <c r="E42" s="44"/>
      <c r="F42" s="44"/>
      <c r="G42" s="44"/>
      <c r="H42" s="44"/>
      <c r="I42" s="115"/>
      <c r="J42" s="6"/>
    </row>
    <row r="43" spans="1:108" x14ac:dyDescent="0.2">
      <c r="A43" s="103" t="s">
        <v>26</v>
      </c>
      <c r="B43" s="55">
        <f>SUM(C25/C30)</f>
        <v>0.99419083340956915</v>
      </c>
      <c r="C43" s="44"/>
      <c r="D43" s="44"/>
      <c r="E43" s="44"/>
      <c r="F43" s="44"/>
      <c r="G43" s="44"/>
      <c r="H43" s="44"/>
      <c r="I43" s="115"/>
      <c r="J43" s="6"/>
    </row>
    <row r="44" spans="1:108" x14ac:dyDescent="0.2">
      <c r="A44" s="103" t="s">
        <v>26</v>
      </c>
      <c r="B44" s="55">
        <f>SUM(C26/C30)</f>
        <v>1.9363888634769618E-3</v>
      </c>
      <c r="C44" s="44"/>
      <c r="D44" s="44"/>
      <c r="E44" s="44"/>
      <c r="F44" s="44"/>
      <c r="G44" s="44"/>
      <c r="H44" s="44"/>
      <c r="I44" s="115"/>
      <c r="J44" s="6"/>
    </row>
    <row r="45" spans="1:108" x14ac:dyDescent="0.2">
      <c r="A45" s="103" t="s">
        <v>26</v>
      </c>
      <c r="B45" s="55">
        <f>SUM(C27/C30)</f>
        <v>1.9363888634769618E-3</v>
      </c>
      <c r="C45" s="44"/>
      <c r="D45" s="44"/>
      <c r="E45" s="44"/>
      <c r="F45" s="44"/>
      <c r="G45" s="44"/>
      <c r="H45" s="44"/>
      <c r="I45" s="115"/>
      <c r="J45" s="6"/>
    </row>
    <row r="46" spans="1:108" x14ac:dyDescent="0.2">
      <c r="A46" s="103" t="s">
        <v>26</v>
      </c>
      <c r="B46" s="55">
        <f>SUM(C28/C30)</f>
        <v>1.9363888634769618E-3</v>
      </c>
      <c r="C46" s="44"/>
      <c r="D46" s="44"/>
      <c r="E46" s="44"/>
      <c r="F46" s="44"/>
      <c r="G46" s="44"/>
      <c r="H46" s="44"/>
      <c r="I46" s="115"/>
      <c r="J46" s="6"/>
    </row>
    <row r="47" spans="1:108" x14ac:dyDescent="0.2">
      <c r="A47" s="103" t="s">
        <v>26</v>
      </c>
      <c r="B47" s="44"/>
      <c r="C47" s="44"/>
      <c r="D47" s="44"/>
      <c r="E47" s="44"/>
      <c r="F47" s="44"/>
      <c r="G47" s="44"/>
      <c r="H47" s="44"/>
      <c r="I47" s="115"/>
      <c r="J47" s="6"/>
    </row>
    <row r="48" spans="1:108" x14ac:dyDescent="0.2">
      <c r="A48" s="103" t="s">
        <v>26</v>
      </c>
      <c r="B48" s="44"/>
      <c r="C48" s="44"/>
      <c r="D48" s="44"/>
      <c r="E48" s="44"/>
      <c r="F48" s="44"/>
      <c r="G48" s="44"/>
      <c r="H48" s="44"/>
      <c r="I48" s="115"/>
      <c r="J48" s="6"/>
    </row>
    <row r="49" spans="1:10" x14ac:dyDescent="0.2">
      <c r="A49" s="103" t="s">
        <v>26</v>
      </c>
      <c r="B49" s="44"/>
      <c r="C49" s="44"/>
      <c r="D49" s="44"/>
      <c r="E49" s="44"/>
      <c r="F49" s="44"/>
      <c r="G49" s="44"/>
      <c r="H49" s="44"/>
      <c r="I49" s="115"/>
      <c r="J49" s="6"/>
    </row>
    <row r="50" spans="1:10" x14ac:dyDescent="0.2">
      <c r="A50" s="96" t="s">
        <v>26</v>
      </c>
      <c r="B50" s="97"/>
      <c r="C50" s="97"/>
      <c r="D50" s="97"/>
      <c r="E50" s="97"/>
      <c r="F50" s="97"/>
      <c r="G50" s="97"/>
      <c r="H50" s="97"/>
      <c r="I50" s="98"/>
      <c r="J50" s="7"/>
    </row>
    <row r="51" spans="1:10" x14ac:dyDescent="0.2">
      <c r="A51" t="s">
        <v>26</v>
      </c>
    </row>
    <row r="52" spans="1:10" s="8" customFormat="1" x14ac:dyDescent="0.2"/>
  </sheetData>
  <sheetProtection password="E942" sheet="1" objects="1" scenarios="1" selectLockedCells="1"/>
  <protectedRanges>
    <protectedRange sqref="C3:C18" name="Område1"/>
    <protectedRange sqref="F13:F14" name="Område2"/>
    <protectedRange sqref="C37" name="Område3"/>
  </protectedRanges>
  <phoneticPr fontId="8" type="noConversion"/>
  <pageMargins left="0.59" right="0.39" top="0.75" bottom="0.16" header="0.31" footer="0.2"/>
  <pageSetup paperSize="9" orientation="portrait" r:id="rId1"/>
  <headerFooter>
    <oddFooter>&amp;C&amp;"Calibri,Normal"&amp;K000000www.kalkylskolan.se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 enableFormatConditionsCalculation="0"/>
  <dimension ref="A1:F44"/>
  <sheetViews>
    <sheetView zoomScale="150" zoomScaleNormal="150" zoomScalePageLayoutView="150" workbookViewId="0">
      <selection activeCell="C8" sqref="C8"/>
    </sheetView>
  </sheetViews>
  <sheetFormatPr baseColWidth="10" defaultColWidth="9.1640625" defaultRowHeight="15" x14ac:dyDescent="0.2"/>
  <cols>
    <col min="1" max="1" width="1.5" style="8" customWidth="1"/>
    <col min="2" max="2" width="29.33203125" style="8" customWidth="1"/>
    <col min="3" max="4" width="9.6640625" style="17" customWidth="1"/>
    <col min="5" max="5" width="10.6640625" style="17" customWidth="1"/>
    <col min="6" max="6" width="26.33203125" style="8" customWidth="1"/>
    <col min="7" max="16384" width="9.1640625" style="8"/>
  </cols>
  <sheetData>
    <row r="1" spans="1:6" ht="25.5" customHeight="1" x14ac:dyDescent="0.25">
      <c r="A1" s="81"/>
      <c r="B1" s="84" t="str">
        <f>Sammanställning!B1</f>
        <v>Skriv projektnamnet här</v>
      </c>
      <c r="C1" s="85"/>
      <c r="D1" s="85"/>
      <c r="E1" s="85"/>
      <c r="F1" s="58"/>
    </row>
    <row r="2" spans="1:6" x14ac:dyDescent="0.2">
      <c r="A2" s="82"/>
      <c r="B2" s="10"/>
      <c r="C2" s="25"/>
      <c r="D2" s="25"/>
      <c r="E2" s="25"/>
      <c r="F2" s="59"/>
    </row>
    <row r="3" spans="1:6" ht="20" x14ac:dyDescent="0.25">
      <c r="A3" s="82"/>
      <c r="B3" s="40" t="s">
        <v>16</v>
      </c>
      <c r="C3" s="39"/>
      <c r="D3" s="39"/>
      <c r="E3" s="27"/>
      <c r="F3" s="60"/>
    </row>
    <row r="4" spans="1:6" ht="15" customHeight="1" x14ac:dyDescent="0.25">
      <c r="A4" s="82"/>
      <c r="B4" s="40"/>
      <c r="C4" s="27"/>
      <c r="D4" s="63"/>
      <c r="E4" s="27"/>
      <c r="F4" s="61"/>
    </row>
    <row r="5" spans="1:6" ht="15" customHeight="1" x14ac:dyDescent="0.2">
      <c r="A5" s="82"/>
      <c r="B5" s="64" t="s">
        <v>40</v>
      </c>
      <c r="C5" s="65">
        <f>SUM(E:E)</f>
        <v>1</v>
      </c>
      <c r="D5" s="63"/>
      <c r="E5" s="27"/>
      <c r="F5" s="61"/>
    </row>
    <row r="6" spans="1:6" ht="15" customHeight="1" x14ac:dyDescent="0.2">
      <c r="A6" s="83"/>
      <c r="B6" s="66"/>
      <c r="C6" s="39"/>
      <c r="D6" s="39"/>
      <c r="E6" s="39"/>
      <c r="F6" s="62"/>
    </row>
    <row r="7" spans="1:6" x14ac:dyDescent="0.2">
      <c r="A7" s="68"/>
      <c r="B7" s="67" t="s">
        <v>25</v>
      </c>
      <c r="C7" s="70" t="s">
        <v>34</v>
      </c>
      <c r="D7" s="71" t="s">
        <v>32</v>
      </c>
      <c r="E7" s="88" t="s">
        <v>29</v>
      </c>
      <c r="F7" s="69" t="s">
        <v>35</v>
      </c>
    </row>
    <row r="8" spans="1:6" x14ac:dyDescent="0.2">
      <c r="A8" s="11"/>
      <c r="B8" s="32" t="s">
        <v>48</v>
      </c>
      <c r="C8" s="126">
        <v>1</v>
      </c>
      <c r="D8" s="126">
        <v>1</v>
      </c>
      <c r="E8" s="29">
        <f>C8*D8</f>
        <v>1</v>
      </c>
      <c r="F8" s="35" t="s">
        <v>47</v>
      </c>
    </row>
    <row r="9" spans="1:6" x14ac:dyDescent="0.2">
      <c r="A9" s="11"/>
      <c r="B9" s="32" t="s">
        <v>49</v>
      </c>
      <c r="C9" s="126"/>
      <c r="D9" s="126"/>
      <c r="E9" s="37">
        <f t="shared" ref="E9:E19" si="0">C9*D9</f>
        <v>0</v>
      </c>
      <c r="F9" s="35"/>
    </row>
    <row r="10" spans="1:6" x14ac:dyDescent="0.2">
      <c r="A10" s="11" t="s">
        <v>26</v>
      </c>
      <c r="B10" s="32" t="s">
        <v>52</v>
      </c>
      <c r="C10" s="126"/>
      <c r="D10" s="126"/>
      <c r="E10" s="37">
        <f t="shared" si="0"/>
        <v>0</v>
      </c>
      <c r="F10" s="35"/>
    </row>
    <row r="11" spans="1:6" x14ac:dyDescent="0.2">
      <c r="A11" s="9" t="s">
        <v>26</v>
      </c>
      <c r="B11" s="32" t="s">
        <v>50</v>
      </c>
      <c r="C11" s="126"/>
      <c r="D11" s="126"/>
      <c r="E11" s="37">
        <f t="shared" si="0"/>
        <v>0</v>
      </c>
      <c r="F11" s="127"/>
    </row>
    <row r="12" spans="1:6" x14ac:dyDescent="0.2">
      <c r="A12" s="9"/>
      <c r="B12" s="32" t="s">
        <v>51</v>
      </c>
      <c r="C12" s="126"/>
      <c r="D12" s="126"/>
      <c r="E12" s="37">
        <f t="shared" si="0"/>
        <v>0</v>
      </c>
      <c r="F12" s="127"/>
    </row>
    <row r="13" spans="1:6" x14ac:dyDescent="0.2">
      <c r="A13" s="9"/>
      <c r="B13" s="32" t="s">
        <v>53</v>
      </c>
      <c r="C13" s="126"/>
      <c r="D13" s="126"/>
      <c r="E13" s="37">
        <f t="shared" si="0"/>
        <v>0</v>
      </c>
      <c r="F13" s="127"/>
    </row>
    <row r="14" spans="1:6" x14ac:dyDescent="0.2">
      <c r="A14" s="9"/>
      <c r="B14" s="32" t="s">
        <v>54</v>
      </c>
      <c r="C14" s="126"/>
      <c r="D14" s="126"/>
      <c r="E14" s="37">
        <f t="shared" si="0"/>
        <v>0</v>
      </c>
      <c r="F14" s="127"/>
    </row>
    <row r="15" spans="1:6" x14ac:dyDescent="0.2">
      <c r="A15" s="9"/>
      <c r="B15" s="32" t="s">
        <v>55</v>
      </c>
      <c r="C15" s="126"/>
      <c r="D15" s="126"/>
      <c r="E15" s="37">
        <f t="shared" si="0"/>
        <v>0</v>
      </c>
      <c r="F15" s="127"/>
    </row>
    <row r="16" spans="1:6" x14ac:dyDescent="0.2">
      <c r="A16" s="9"/>
      <c r="B16" s="32" t="s">
        <v>56</v>
      </c>
      <c r="C16" s="126"/>
      <c r="D16" s="126"/>
      <c r="E16" s="37">
        <f t="shared" si="0"/>
        <v>0</v>
      </c>
      <c r="F16" s="127"/>
    </row>
    <row r="17" spans="1:6" x14ac:dyDescent="0.2">
      <c r="A17" s="9"/>
      <c r="B17" s="32"/>
      <c r="C17" s="126"/>
      <c r="D17" s="126"/>
      <c r="E17" s="37">
        <f t="shared" si="0"/>
        <v>0</v>
      </c>
      <c r="F17" s="127"/>
    </row>
    <row r="18" spans="1:6" x14ac:dyDescent="0.2">
      <c r="A18" s="9"/>
      <c r="B18" s="32"/>
      <c r="C18" s="126"/>
      <c r="D18" s="126"/>
      <c r="E18" s="37">
        <f t="shared" si="0"/>
        <v>0</v>
      </c>
      <c r="F18" s="127"/>
    </row>
    <row r="19" spans="1:6" x14ac:dyDescent="0.2">
      <c r="A19" s="9"/>
      <c r="B19" s="32"/>
      <c r="C19" s="126"/>
      <c r="D19" s="126"/>
      <c r="E19" s="37">
        <f t="shared" si="0"/>
        <v>0</v>
      </c>
      <c r="F19" s="127"/>
    </row>
    <row r="20" spans="1:6" x14ac:dyDescent="0.2">
      <c r="A20" s="9"/>
      <c r="B20" s="32"/>
      <c r="C20" s="126"/>
      <c r="D20" s="126"/>
      <c r="E20" s="37">
        <v>0</v>
      </c>
      <c r="F20" s="127"/>
    </row>
    <row r="21" spans="1:6" x14ac:dyDescent="0.2">
      <c r="A21" s="9"/>
      <c r="B21" s="32"/>
      <c r="C21" s="126"/>
      <c r="D21" s="126"/>
      <c r="E21" s="37"/>
      <c r="F21" s="127"/>
    </row>
    <row r="22" spans="1:6" x14ac:dyDescent="0.2">
      <c r="A22" s="9"/>
      <c r="B22" s="32"/>
      <c r="C22" s="126"/>
      <c r="D22" s="126"/>
      <c r="E22" s="37"/>
      <c r="F22" s="127"/>
    </row>
    <row r="23" spans="1:6" x14ac:dyDescent="0.2">
      <c r="A23" s="9"/>
      <c r="B23" s="32"/>
      <c r="C23" s="126"/>
      <c r="D23" s="126"/>
      <c r="E23" s="37"/>
      <c r="F23" s="127"/>
    </row>
    <row r="24" spans="1:6" x14ac:dyDescent="0.2">
      <c r="A24" s="9"/>
      <c r="B24" s="32"/>
      <c r="C24" s="126"/>
      <c r="D24" s="126"/>
      <c r="E24" s="37"/>
      <c r="F24" s="127"/>
    </row>
    <row r="25" spans="1:6" x14ac:dyDescent="0.2">
      <c r="A25" s="9"/>
      <c r="B25" s="32"/>
      <c r="C25" s="126"/>
      <c r="D25" s="126"/>
      <c r="E25" s="37"/>
      <c r="F25" s="127"/>
    </row>
    <row r="26" spans="1:6" x14ac:dyDescent="0.2">
      <c r="A26" s="9"/>
      <c r="B26" s="32"/>
      <c r="C26" s="126"/>
      <c r="D26" s="126"/>
      <c r="E26" s="37"/>
      <c r="F26" s="127"/>
    </row>
    <row r="27" spans="1:6" x14ac:dyDescent="0.2">
      <c r="A27" s="9"/>
      <c r="B27" s="127"/>
      <c r="C27" s="128"/>
      <c r="D27" s="128"/>
      <c r="E27" s="26"/>
      <c r="F27" s="127"/>
    </row>
    <row r="28" spans="1:6" x14ac:dyDescent="0.2">
      <c r="A28" s="9"/>
      <c r="B28" s="127"/>
      <c r="C28" s="128"/>
      <c r="D28" s="128"/>
      <c r="E28" s="26"/>
      <c r="F28" s="127"/>
    </row>
    <row r="29" spans="1:6" x14ac:dyDescent="0.2">
      <c r="A29" s="9"/>
      <c r="B29" s="127"/>
      <c r="C29" s="128"/>
      <c r="D29" s="128"/>
      <c r="E29" s="26"/>
      <c r="F29" s="127"/>
    </row>
    <row r="30" spans="1:6" x14ac:dyDescent="0.2">
      <c r="A30" s="9"/>
      <c r="B30" s="127"/>
      <c r="C30" s="128"/>
      <c r="D30" s="128"/>
      <c r="E30" s="26"/>
      <c r="F30" s="127"/>
    </row>
    <row r="31" spans="1:6" x14ac:dyDescent="0.2">
      <c r="A31" s="9"/>
      <c r="B31" s="127"/>
      <c r="C31" s="128"/>
      <c r="D31" s="128"/>
      <c r="E31" s="26"/>
      <c r="F31" s="127"/>
    </row>
    <row r="32" spans="1:6" x14ac:dyDescent="0.2">
      <c r="A32" s="9"/>
      <c r="B32" s="127"/>
      <c r="C32" s="128"/>
      <c r="D32" s="128"/>
      <c r="E32" s="26"/>
      <c r="F32" s="127"/>
    </row>
    <row r="33" spans="1:6" x14ac:dyDescent="0.2">
      <c r="A33" s="9"/>
      <c r="B33" s="127"/>
      <c r="C33" s="128"/>
      <c r="D33" s="128"/>
      <c r="E33" s="26"/>
      <c r="F33" s="127"/>
    </row>
    <row r="34" spans="1:6" x14ac:dyDescent="0.2">
      <c r="A34" s="9"/>
      <c r="B34" s="127"/>
      <c r="C34" s="128"/>
      <c r="D34" s="128"/>
      <c r="E34" s="26"/>
      <c r="F34" s="127"/>
    </row>
    <row r="35" spans="1:6" x14ac:dyDescent="0.2">
      <c r="A35" s="9"/>
      <c r="B35" s="127"/>
      <c r="C35" s="128"/>
      <c r="D35" s="128"/>
      <c r="E35" s="26"/>
      <c r="F35" s="127"/>
    </row>
    <row r="36" spans="1:6" x14ac:dyDescent="0.2">
      <c r="A36" s="9"/>
      <c r="B36" s="127"/>
      <c r="C36" s="128"/>
      <c r="D36" s="128"/>
      <c r="E36" s="26"/>
      <c r="F36" s="127"/>
    </row>
    <row r="37" spans="1:6" x14ac:dyDescent="0.2">
      <c r="A37" s="9"/>
      <c r="B37" s="127"/>
      <c r="C37" s="128"/>
      <c r="D37" s="128"/>
      <c r="E37" s="26"/>
      <c r="F37" s="127"/>
    </row>
    <row r="38" spans="1:6" x14ac:dyDescent="0.2">
      <c r="A38" s="9"/>
      <c r="B38" s="127"/>
      <c r="C38" s="128"/>
      <c r="D38" s="128"/>
      <c r="E38" s="26"/>
      <c r="F38" s="127"/>
    </row>
    <row r="39" spans="1:6" x14ac:dyDescent="0.2">
      <c r="A39" s="9"/>
      <c r="B39" s="127"/>
      <c r="C39" s="128"/>
      <c r="D39" s="128"/>
      <c r="E39" s="26"/>
      <c r="F39" s="127"/>
    </row>
    <row r="40" spans="1:6" x14ac:dyDescent="0.2">
      <c r="A40" s="9"/>
      <c r="B40" s="127"/>
      <c r="C40" s="128"/>
      <c r="D40" s="128"/>
      <c r="E40" s="26"/>
      <c r="F40" s="127"/>
    </row>
    <row r="41" spans="1:6" x14ac:dyDescent="0.2">
      <c r="A41" s="9"/>
      <c r="B41" s="127"/>
      <c r="C41" s="128"/>
      <c r="D41" s="128"/>
      <c r="E41" s="26"/>
      <c r="F41" s="127"/>
    </row>
    <row r="42" spans="1:6" x14ac:dyDescent="0.2">
      <c r="B42" s="125"/>
      <c r="C42" s="129"/>
      <c r="D42" s="129"/>
      <c r="F42" s="125"/>
    </row>
    <row r="43" spans="1:6" x14ac:dyDescent="0.2">
      <c r="B43" s="125"/>
      <c r="C43" s="129"/>
      <c r="D43" s="129"/>
      <c r="F43" s="125"/>
    </row>
    <row r="44" spans="1:6" x14ac:dyDescent="0.2">
      <c r="B44" s="125"/>
      <c r="C44" s="129"/>
      <c r="D44" s="129"/>
      <c r="F44" s="125"/>
    </row>
  </sheetData>
  <sheetProtection password="E942" sheet="1" objects="1" scenarios="1" selectLockedCells="1"/>
  <phoneticPr fontId="8" type="noConversion"/>
  <pageMargins left="0.59" right="0.39" top="0.75" bottom="1.54" header="0.31" footer="0.75"/>
  <pageSetup paperSize="9" orientation="portrait" r:id="rId1"/>
  <headerFooter differentFirst="1">
    <oddHeader>&amp;L&amp;"Calibri,Normal"&amp;K000000Övriga kostnader&amp;R&amp;"Calibri,Normal"&amp;K000000Sida &amp;P/&amp;N</oddHeader>
    <oddFooter>&amp;C&amp;"Calibri,Normal"&amp;K000000www.kalkylskolan.se</oddFooter>
    <firstFooter>&amp;L_x000D_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/>
  <dimension ref="A1:F44"/>
  <sheetViews>
    <sheetView zoomScale="150" zoomScaleNormal="150" zoomScalePageLayoutView="150" workbookViewId="0">
      <selection activeCell="B8" sqref="B8"/>
    </sheetView>
  </sheetViews>
  <sheetFormatPr baseColWidth="10" defaultColWidth="9.1640625" defaultRowHeight="15" x14ac:dyDescent="0.2"/>
  <cols>
    <col min="1" max="1" width="1.5" style="8" customWidth="1"/>
    <col min="2" max="2" width="31.6640625" style="8" customWidth="1"/>
    <col min="3" max="4" width="9.6640625" style="17" customWidth="1"/>
    <col min="5" max="5" width="10.6640625" style="17" customWidth="1"/>
    <col min="6" max="6" width="24.1640625" style="8" customWidth="1"/>
    <col min="7" max="10" width="9.1640625" style="8"/>
    <col min="11" max="11" width="10.5" style="8" bestFit="1" customWidth="1"/>
    <col min="12" max="16384" width="9.1640625" style="8"/>
  </cols>
  <sheetData>
    <row r="1" spans="1:6" ht="25.5" customHeight="1" x14ac:dyDescent="0.25">
      <c r="A1" s="81"/>
      <c r="B1" s="84" t="str">
        <f>Sammanställning!B1</f>
        <v>Skriv projektnamnet här</v>
      </c>
      <c r="C1" s="85"/>
      <c r="D1" s="85"/>
      <c r="E1" s="85"/>
      <c r="F1" s="58"/>
    </row>
    <row r="2" spans="1:6" x14ac:dyDescent="0.2">
      <c r="A2" s="82"/>
      <c r="B2" s="10"/>
      <c r="C2" s="25"/>
      <c r="D2" s="25"/>
      <c r="E2" s="25"/>
      <c r="F2" s="59"/>
    </row>
    <row r="3" spans="1:6" ht="20" x14ac:dyDescent="0.25">
      <c r="A3" s="82"/>
      <c r="B3" s="40" t="s">
        <v>36</v>
      </c>
      <c r="C3" s="39"/>
      <c r="D3" s="39"/>
      <c r="E3" s="27"/>
      <c r="F3" s="60"/>
    </row>
    <row r="4" spans="1:6" ht="15" customHeight="1" x14ac:dyDescent="0.25">
      <c r="A4" s="82"/>
      <c r="B4" s="40"/>
      <c r="C4" s="27"/>
      <c r="D4" s="63"/>
      <c r="E4" s="27"/>
      <c r="F4" s="61"/>
    </row>
    <row r="5" spans="1:6" ht="15" customHeight="1" x14ac:dyDescent="0.2">
      <c r="A5" s="82"/>
      <c r="B5" s="64" t="s">
        <v>40</v>
      </c>
      <c r="C5" s="72">
        <f>SUM(E:E)</f>
        <v>1</v>
      </c>
      <c r="D5" s="63"/>
      <c r="E5" s="73"/>
      <c r="F5" s="61"/>
    </row>
    <row r="6" spans="1:6" ht="15" customHeight="1" x14ac:dyDescent="0.2">
      <c r="A6" s="83"/>
      <c r="B6" s="66"/>
      <c r="C6" s="39"/>
      <c r="D6" s="39"/>
      <c r="E6" s="39"/>
      <c r="F6" s="62"/>
    </row>
    <row r="7" spans="1:6" x14ac:dyDescent="0.2">
      <c r="A7" s="74"/>
      <c r="B7" s="86" t="s">
        <v>25</v>
      </c>
      <c r="C7" s="87" t="s">
        <v>34</v>
      </c>
      <c r="D7" s="87" t="s">
        <v>32</v>
      </c>
      <c r="E7" s="88" t="s">
        <v>29</v>
      </c>
      <c r="F7" s="69" t="s">
        <v>35</v>
      </c>
    </row>
    <row r="8" spans="1:6" x14ac:dyDescent="0.2">
      <c r="A8" s="11"/>
      <c r="B8" s="32" t="s">
        <v>46</v>
      </c>
      <c r="C8" s="126">
        <v>1</v>
      </c>
      <c r="D8" s="126">
        <v>1</v>
      </c>
      <c r="E8" s="29">
        <f>C8*D8</f>
        <v>1</v>
      </c>
      <c r="F8" s="35" t="s">
        <v>47</v>
      </c>
    </row>
    <row r="9" spans="1:6" x14ac:dyDescent="0.2">
      <c r="A9" s="11"/>
      <c r="B9" s="32"/>
      <c r="C9" s="126"/>
      <c r="D9" s="126"/>
      <c r="E9" s="37">
        <f t="shared" ref="E9:E20" si="0">C9*D9</f>
        <v>0</v>
      </c>
      <c r="F9" s="35"/>
    </row>
    <row r="10" spans="1:6" x14ac:dyDescent="0.2">
      <c r="A10" s="11" t="s">
        <v>26</v>
      </c>
      <c r="B10" s="32"/>
      <c r="C10" s="126"/>
      <c r="D10" s="126"/>
      <c r="E10" s="37">
        <f t="shared" si="0"/>
        <v>0</v>
      </c>
      <c r="F10" s="35"/>
    </row>
    <row r="11" spans="1:6" x14ac:dyDescent="0.2">
      <c r="A11" s="9" t="s">
        <v>26</v>
      </c>
      <c r="B11" s="127"/>
      <c r="C11" s="126"/>
      <c r="D11" s="126"/>
      <c r="E11" s="37">
        <f t="shared" si="0"/>
        <v>0</v>
      </c>
      <c r="F11" s="127"/>
    </row>
    <row r="12" spans="1:6" x14ac:dyDescent="0.2">
      <c r="A12" s="9"/>
      <c r="B12" s="127"/>
      <c r="C12" s="126"/>
      <c r="D12" s="126"/>
      <c r="E12" s="37">
        <f t="shared" si="0"/>
        <v>0</v>
      </c>
      <c r="F12" s="127"/>
    </row>
    <row r="13" spans="1:6" x14ac:dyDescent="0.2">
      <c r="A13" s="9"/>
      <c r="B13" s="127"/>
      <c r="C13" s="126"/>
      <c r="D13" s="126"/>
      <c r="E13" s="37">
        <f t="shared" si="0"/>
        <v>0</v>
      </c>
      <c r="F13" s="127"/>
    </row>
    <row r="14" spans="1:6" x14ac:dyDescent="0.2">
      <c r="A14" s="9"/>
      <c r="B14" s="127"/>
      <c r="C14" s="126"/>
      <c r="D14" s="126"/>
      <c r="E14" s="37">
        <f t="shared" si="0"/>
        <v>0</v>
      </c>
      <c r="F14" s="127"/>
    </row>
    <row r="15" spans="1:6" x14ac:dyDescent="0.2">
      <c r="A15" s="9"/>
      <c r="B15" s="127"/>
      <c r="C15" s="126"/>
      <c r="D15" s="126"/>
      <c r="E15" s="37">
        <f t="shared" si="0"/>
        <v>0</v>
      </c>
      <c r="F15" s="127"/>
    </row>
    <row r="16" spans="1:6" x14ac:dyDescent="0.2">
      <c r="A16" s="9"/>
      <c r="B16" s="127"/>
      <c r="C16" s="126"/>
      <c r="D16" s="126"/>
      <c r="E16" s="37">
        <f t="shared" si="0"/>
        <v>0</v>
      </c>
      <c r="F16" s="127"/>
    </row>
    <row r="17" spans="1:6" x14ac:dyDescent="0.2">
      <c r="A17" s="9"/>
      <c r="B17" s="127"/>
      <c r="C17" s="126"/>
      <c r="D17" s="126"/>
      <c r="E17" s="37">
        <f t="shared" si="0"/>
        <v>0</v>
      </c>
      <c r="F17" s="127"/>
    </row>
    <row r="18" spans="1:6" x14ac:dyDescent="0.2">
      <c r="A18" s="9"/>
      <c r="B18" s="127"/>
      <c r="C18" s="126"/>
      <c r="D18" s="126"/>
      <c r="E18" s="37">
        <f t="shared" si="0"/>
        <v>0</v>
      </c>
      <c r="F18" s="127"/>
    </row>
    <row r="19" spans="1:6" x14ac:dyDescent="0.2">
      <c r="A19" s="9"/>
      <c r="B19" s="127"/>
      <c r="C19" s="126"/>
      <c r="D19" s="126"/>
      <c r="E19" s="37">
        <f t="shared" si="0"/>
        <v>0</v>
      </c>
      <c r="F19" s="127"/>
    </row>
    <row r="20" spans="1:6" x14ac:dyDescent="0.2">
      <c r="A20" s="9"/>
      <c r="B20" s="127"/>
      <c r="C20" s="126"/>
      <c r="D20" s="126"/>
      <c r="E20" s="37">
        <f t="shared" si="0"/>
        <v>0</v>
      </c>
      <c r="F20" s="127"/>
    </row>
    <row r="21" spans="1:6" x14ac:dyDescent="0.2">
      <c r="A21" s="9"/>
      <c r="B21" s="127"/>
      <c r="C21" s="128"/>
      <c r="D21" s="128"/>
      <c r="E21" s="26"/>
      <c r="F21" s="127"/>
    </row>
    <row r="22" spans="1:6" x14ac:dyDescent="0.2">
      <c r="A22" s="9"/>
      <c r="B22" s="127"/>
      <c r="C22" s="128"/>
      <c r="D22" s="128"/>
      <c r="E22" s="26"/>
      <c r="F22" s="127"/>
    </row>
    <row r="23" spans="1:6" x14ac:dyDescent="0.2">
      <c r="A23" s="9"/>
      <c r="B23" s="127"/>
      <c r="C23" s="128"/>
      <c r="D23" s="128"/>
      <c r="E23" s="26"/>
      <c r="F23" s="127"/>
    </row>
    <row r="24" spans="1:6" x14ac:dyDescent="0.2">
      <c r="A24" s="9"/>
      <c r="B24" s="127"/>
      <c r="C24" s="128"/>
      <c r="D24" s="128"/>
      <c r="E24" s="26"/>
      <c r="F24" s="127"/>
    </row>
    <row r="25" spans="1:6" x14ac:dyDescent="0.2">
      <c r="A25" s="9"/>
      <c r="B25" s="127"/>
      <c r="C25" s="128"/>
      <c r="D25" s="128"/>
      <c r="E25" s="26"/>
      <c r="F25" s="127"/>
    </row>
    <row r="26" spans="1:6" x14ac:dyDescent="0.2">
      <c r="A26" s="9"/>
      <c r="B26" s="127"/>
      <c r="C26" s="128"/>
      <c r="D26" s="128"/>
      <c r="E26" s="26"/>
      <c r="F26" s="127"/>
    </row>
    <row r="27" spans="1:6" x14ac:dyDescent="0.2">
      <c r="A27" s="9"/>
      <c r="B27" s="127"/>
      <c r="C27" s="128"/>
      <c r="D27" s="128"/>
      <c r="E27" s="26"/>
      <c r="F27" s="127"/>
    </row>
    <row r="28" spans="1:6" x14ac:dyDescent="0.2">
      <c r="A28" s="9"/>
      <c r="B28" s="127"/>
      <c r="C28" s="128"/>
      <c r="D28" s="128"/>
      <c r="E28" s="26"/>
      <c r="F28" s="127"/>
    </row>
    <row r="29" spans="1:6" x14ac:dyDescent="0.2">
      <c r="A29" s="9"/>
      <c r="B29" s="127"/>
      <c r="C29" s="128"/>
      <c r="D29" s="128"/>
      <c r="E29" s="26"/>
      <c r="F29" s="127"/>
    </row>
    <row r="30" spans="1:6" x14ac:dyDescent="0.2">
      <c r="A30" s="9"/>
      <c r="B30" s="127"/>
      <c r="C30" s="128"/>
      <c r="D30" s="128"/>
      <c r="E30" s="26"/>
      <c r="F30" s="127"/>
    </row>
    <row r="31" spans="1:6" x14ac:dyDescent="0.2">
      <c r="A31" s="9"/>
      <c r="B31" s="127"/>
      <c r="C31" s="128"/>
      <c r="D31" s="128"/>
      <c r="E31" s="26"/>
      <c r="F31" s="127"/>
    </row>
    <row r="32" spans="1:6" x14ac:dyDescent="0.2">
      <c r="A32" s="9"/>
      <c r="B32" s="127"/>
      <c r="C32" s="128"/>
      <c r="D32" s="128"/>
      <c r="E32" s="26"/>
      <c r="F32" s="127"/>
    </row>
    <row r="33" spans="1:6" x14ac:dyDescent="0.2">
      <c r="A33" s="9"/>
      <c r="B33" s="127"/>
      <c r="C33" s="128"/>
      <c r="D33" s="128"/>
      <c r="E33" s="26"/>
      <c r="F33" s="127"/>
    </row>
    <row r="34" spans="1:6" x14ac:dyDescent="0.2">
      <c r="A34" s="9"/>
      <c r="B34" s="127"/>
      <c r="C34" s="128"/>
      <c r="D34" s="128"/>
      <c r="E34" s="26"/>
      <c r="F34" s="127"/>
    </row>
    <row r="35" spans="1:6" x14ac:dyDescent="0.2">
      <c r="A35" s="9"/>
      <c r="B35" s="127"/>
      <c r="C35" s="128"/>
      <c r="D35" s="128"/>
      <c r="E35" s="26"/>
      <c r="F35" s="127"/>
    </row>
    <row r="36" spans="1:6" x14ac:dyDescent="0.2">
      <c r="A36" s="9"/>
      <c r="B36" s="127"/>
      <c r="C36" s="128"/>
      <c r="D36" s="128"/>
      <c r="E36" s="26"/>
      <c r="F36" s="127"/>
    </row>
    <row r="37" spans="1:6" x14ac:dyDescent="0.2">
      <c r="A37" s="9"/>
      <c r="B37" s="127"/>
      <c r="C37" s="128"/>
      <c r="D37" s="128"/>
      <c r="E37" s="26"/>
      <c r="F37" s="127"/>
    </row>
    <row r="38" spans="1:6" x14ac:dyDescent="0.2">
      <c r="A38" s="9"/>
      <c r="B38" s="127"/>
      <c r="C38" s="128"/>
      <c r="D38" s="128"/>
      <c r="E38" s="26"/>
      <c r="F38" s="127"/>
    </row>
    <row r="39" spans="1:6" x14ac:dyDescent="0.2">
      <c r="A39" s="9"/>
      <c r="B39" s="127"/>
      <c r="C39" s="128"/>
      <c r="D39" s="128"/>
      <c r="E39" s="26"/>
      <c r="F39" s="127"/>
    </row>
    <row r="40" spans="1:6" x14ac:dyDescent="0.2">
      <c r="A40" s="9"/>
      <c r="B40" s="127"/>
      <c r="C40" s="128"/>
      <c r="D40" s="128"/>
      <c r="E40" s="26"/>
      <c r="F40" s="127"/>
    </row>
    <row r="41" spans="1:6" x14ac:dyDescent="0.2">
      <c r="A41" s="9"/>
      <c r="B41" s="127"/>
      <c r="C41" s="128"/>
      <c r="D41" s="128"/>
      <c r="E41" s="26"/>
      <c r="F41" s="127"/>
    </row>
    <row r="42" spans="1:6" x14ac:dyDescent="0.2">
      <c r="B42" s="125"/>
      <c r="C42" s="129"/>
      <c r="D42" s="129"/>
      <c r="F42" s="125"/>
    </row>
    <row r="43" spans="1:6" x14ac:dyDescent="0.2">
      <c r="B43" s="125"/>
      <c r="C43" s="129"/>
      <c r="D43" s="129"/>
      <c r="F43" s="125"/>
    </row>
    <row r="44" spans="1:6" x14ac:dyDescent="0.2">
      <c r="B44" s="125"/>
      <c r="C44" s="129"/>
      <c r="D44" s="129"/>
      <c r="F44" s="125"/>
    </row>
  </sheetData>
  <sheetProtection password="E942" sheet="1" objects="1" scenarios="1" selectLockedCells="1"/>
  <phoneticPr fontId="8" type="noConversion"/>
  <pageMargins left="0.59" right="0.39" top="0.75" bottom="1.54" header="0.31" footer="0.75"/>
  <pageSetup paperSize="9" orientation="portrait" r:id="rId1"/>
  <headerFooter differentFirst="1">
    <oddHeader>&amp;L&amp;"Calibri,Normal"&amp;K000000Underentreprenörer&amp;R&amp;"Calibri,Normal"&amp;K000000Sida &amp;P/&amp;N</oddHeader>
    <oddFooter>&amp;C&amp;"Calibri,Normal"&amp;K000000www.kalkylskolan.se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/>
  <dimension ref="A1:H45"/>
  <sheetViews>
    <sheetView zoomScale="150" zoomScaleNormal="150" zoomScalePageLayoutView="150" workbookViewId="0">
      <selection activeCell="B8" sqref="B8"/>
    </sheetView>
  </sheetViews>
  <sheetFormatPr baseColWidth="10" defaultColWidth="9.1640625" defaultRowHeight="15" x14ac:dyDescent="0.2"/>
  <cols>
    <col min="1" max="1" width="10.83203125" style="8" customWidth="1"/>
    <col min="2" max="2" width="33.1640625" style="8" customWidth="1"/>
    <col min="3" max="3" width="9.6640625" style="8" customWidth="1"/>
    <col min="4" max="4" width="5.33203125" style="8" customWidth="1"/>
    <col min="5" max="5" width="9.6640625" style="18" customWidth="1"/>
    <col min="6" max="6" width="6.5" style="8" customWidth="1"/>
    <col min="7" max="7" width="11.83203125" style="8" customWidth="1"/>
    <col min="8" max="8" width="0" style="8" hidden="1" customWidth="1"/>
    <col min="9" max="16384" width="9.1640625" style="8"/>
  </cols>
  <sheetData>
    <row r="1" spans="1:8" ht="25.5" customHeight="1" x14ac:dyDescent="0.25">
      <c r="A1" s="91" t="str">
        <f>Sammanställning!B1</f>
        <v>Skriv projektnamnet här</v>
      </c>
      <c r="B1" s="95"/>
      <c r="C1" s="95"/>
      <c r="D1" s="95"/>
      <c r="E1" s="95"/>
      <c r="F1" s="95"/>
      <c r="G1" s="58"/>
      <c r="H1" s="28"/>
    </row>
    <row r="2" spans="1:8" x14ac:dyDescent="0.2">
      <c r="A2" s="82"/>
      <c r="B2" s="10"/>
      <c r="C2" s="10"/>
      <c r="D2" s="10"/>
      <c r="E2" s="10"/>
      <c r="F2" s="10"/>
      <c r="G2" s="59"/>
      <c r="H2" s="2"/>
    </row>
    <row r="3" spans="1:8" ht="20" x14ac:dyDescent="0.25">
      <c r="A3" s="92" t="s">
        <v>33</v>
      </c>
      <c r="B3" s="11"/>
      <c r="C3" s="12"/>
      <c r="D3" s="12"/>
      <c r="E3" s="12"/>
      <c r="F3" s="12"/>
      <c r="G3" s="59"/>
      <c r="H3" s="2"/>
    </row>
    <row r="4" spans="1:8" ht="15" customHeight="1" x14ac:dyDescent="0.25">
      <c r="A4" s="92"/>
      <c r="B4" s="75"/>
      <c r="C4" s="13"/>
      <c r="D4" s="13"/>
      <c r="E4" s="75"/>
      <c r="F4" s="13"/>
      <c r="G4" s="79"/>
      <c r="H4" s="2"/>
    </row>
    <row r="5" spans="1:8" ht="15" customHeight="1" x14ac:dyDescent="0.2">
      <c r="A5" s="93" t="s">
        <v>40</v>
      </c>
      <c r="B5" s="76">
        <f>SUM(G:G)</f>
        <v>1</v>
      </c>
      <c r="C5" s="13"/>
      <c r="D5" s="13"/>
      <c r="E5" s="13"/>
      <c r="F5" s="13"/>
      <c r="G5" s="79"/>
      <c r="H5" s="2"/>
    </row>
    <row r="6" spans="1:8" ht="15" customHeight="1" x14ac:dyDescent="0.2">
      <c r="A6" s="94"/>
      <c r="B6" s="77"/>
      <c r="C6" s="10"/>
      <c r="D6" s="10"/>
      <c r="E6" s="10"/>
      <c r="F6" s="10"/>
      <c r="G6" s="59"/>
      <c r="H6" s="2"/>
    </row>
    <row r="7" spans="1:8" x14ac:dyDescent="0.2">
      <c r="A7" s="117" t="s">
        <v>30</v>
      </c>
      <c r="B7" s="89" t="s">
        <v>43</v>
      </c>
      <c r="C7" s="118" t="s">
        <v>28</v>
      </c>
      <c r="D7" s="89" t="s">
        <v>27</v>
      </c>
      <c r="E7" s="90" t="s">
        <v>32</v>
      </c>
      <c r="F7" s="80" t="s">
        <v>31</v>
      </c>
      <c r="G7" s="80" t="s">
        <v>29</v>
      </c>
      <c r="H7" s="78"/>
    </row>
    <row r="8" spans="1:8" x14ac:dyDescent="0.2">
      <c r="A8" s="32"/>
      <c r="B8" s="33" t="s">
        <v>44</v>
      </c>
      <c r="C8" s="34">
        <v>1</v>
      </c>
      <c r="D8" s="35" t="s">
        <v>45</v>
      </c>
      <c r="E8" s="34">
        <v>1</v>
      </c>
      <c r="F8" s="36"/>
      <c r="G8" s="123">
        <f t="shared" ref="G8" si="0">(100-F8)/100*C8*E8</f>
        <v>1</v>
      </c>
      <c r="H8" s="124"/>
    </row>
    <row r="9" spans="1:8" x14ac:dyDescent="0.2">
      <c r="A9" s="32" t="s">
        <v>26</v>
      </c>
      <c r="B9" s="33"/>
      <c r="C9" s="34"/>
      <c r="D9" s="35"/>
      <c r="E9" s="34"/>
      <c r="F9" s="36"/>
      <c r="G9" s="123">
        <f>(100-F9)/100*C9*E9</f>
        <v>0</v>
      </c>
      <c r="H9" s="124"/>
    </row>
    <row r="10" spans="1:8" x14ac:dyDescent="0.2">
      <c r="A10" s="32" t="s">
        <v>26</v>
      </c>
      <c r="B10" s="33"/>
      <c r="C10" s="34"/>
      <c r="D10" s="35"/>
      <c r="E10" s="34"/>
      <c r="F10" s="36"/>
      <c r="G10" s="123">
        <f>(100-F10)/100*C10*E10</f>
        <v>0</v>
      </c>
      <c r="H10" s="124"/>
    </row>
    <row r="11" spans="1:8" x14ac:dyDescent="0.2">
      <c r="A11" s="32" t="s">
        <v>26</v>
      </c>
      <c r="B11" s="33"/>
      <c r="C11" s="34"/>
      <c r="D11" s="35"/>
      <c r="E11" s="34"/>
      <c r="F11" s="36"/>
      <c r="G11" s="123">
        <f>(100-F11)/100*C11*E11</f>
        <v>0</v>
      </c>
      <c r="H11" s="124"/>
    </row>
    <row r="12" spans="1:8" x14ac:dyDescent="0.2">
      <c r="A12" s="32" t="s">
        <v>26</v>
      </c>
      <c r="B12" s="33"/>
      <c r="C12" s="34"/>
      <c r="D12" s="35"/>
      <c r="E12" s="34"/>
      <c r="F12" s="36"/>
      <c r="G12" s="123">
        <f>(100-F12)/100*C12*E12</f>
        <v>0</v>
      </c>
      <c r="H12" s="124"/>
    </row>
    <row r="13" spans="1:8" x14ac:dyDescent="0.2">
      <c r="A13" s="32" t="s">
        <v>26</v>
      </c>
      <c r="B13" s="33"/>
      <c r="C13" s="34"/>
      <c r="D13" s="35"/>
      <c r="E13" s="34"/>
      <c r="F13" s="36"/>
      <c r="G13" s="123">
        <f>(100-F13)/100*C13*E13</f>
        <v>0</v>
      </c>
      <c r="H13" s="124"/>
    </row>
    <row r="14" spans="1:8" x14ac:dyDescent="0.2">
      <c r="A14" s="32" t="s">
        <v>26</v>
      </c>
      <c r="B14" s="33"/>
      <c r="C14" s="34"/>
      <c r="D14" s="35"/>
      <c r="E14" s="34"/>
      <c r="F14" s="36"/>
      <c r="G14" s="119">
        <f>(100-F14)/100*C14*E14</f>
        <v>0</v>
      </c>
      <c r="H14" s="120"/>
    </row>
    <row r="15" spans="1:8" x14ac:dyDescent="0.2">
      <c r="A15" s="125"/>
      <c r="B15" s="125"/>
      <c r="C15" s="34"/>
      <c r="D15" s="35"/>
      <c r="E15" s="34"/>
      <c r="F15" s="36"/>
      <c r="G15" s="119">
        <f>(100-F15)/100*C15*E15</f>
        <v>0</v>
      </c>
      <c r="H15" s="120"/>
    </row>
    <row r="16" spans="1:8" x14ac:dyDescent="0.2">
      <c r="A16" s="125"/>
      <c r="B16" s="125"/>
      <c r="C16" s="34"/>
      <c r="D16" s="35"/>
      <c r="E16" s="34"/>
      <c r="F16" s="36"/>
      <c r="G16" s="119">
        <f>(100-F16)/100*C16*E16</f>
        <v>0</v>
      </c>
      <c r="H16" s="120"/>
    </row>
    <row r="17" spans="1:8" x14ac:dyDescent="0.2">
      <c r="A17" s="125"/>
      <c r="B17" s="125"/>
      <c r="C17" s="34"/>
      <c r="D17" s="35"/>
      <c r="E17" s="34"/>
      <c r="F17" s="36"/>
      <c r="G17" s="119">
        <f>(100-F17)/100*C17*E17</f>
        <v>0</v>
      </c>
      <c r="H17" s="120"/>
    </row>
    <row r="18" spans="1:8" x14ac:dyDescent="0.2">
      <c r="A18" s="125"/>
      <c r="B18" s="125"/>
      <c r="C18" s="34"/>
      <c r="D18" s="35"/>
      <c r="E18" s="34"/>
      <c r="F18" s="36"/>
      <c r="G18" s="119">
        <f>(100-F18)/100*C18*E18</f>
        <v>0</v>
      </c>
      <c r="H18" s="120"/>
    </row>
    <row r="19" spans="1:8" x14ac:dyDescent="0.2">
      <c r="A19" s="125"/>
      <c r="B19" s="125"/>
      <c r="C19" s="34"/>
      <c r="D19" s="35"/>
      <c r="E19" s="34"/>
      <c r="F19" s="36"/>
      <c r="G19" s="119">
        <f>(100-F19)/100*C19*E19</f>
        <v>0</v>
      </c>
      <c r="H19" s="120"/>
    </row>
    <row r="20" spans="1:8" x14ac:dyDescent="0.2">
      <c r="A20" s="125"/>
      <c r="B20" s="125"/>
      <c r="C20" s="34"/>
      <c r="D20" s="35"/>
      <c r="E20" s="34"/>
      <c r="F20" s="36"/>
      <c r="G20" s="119">
        <f>(100-F20)/100*C20*E20</f>
        <v>0</v>
      </c>
      <c r="H20" s="120"/>
    </row>
    <row r="21" spans="1:8" x14ac:dyDescent="0.2">
      <c r="A21" s="125"/>
      <c r="B21" s="125"/>
      <c r="C21" s="34"/>
      <c r="D21" s="35"/>
      <c r="E21" s="34"/>
      <c r="F21" s="36"/>
      <c r="G21" s="119">
        <f>(100-F21)/100*C21*E21</f>
        <v>0</v>
      </c>
      <c r="H21" s="120"/>
    </row>
    <row r="22" spans="1:8" x14ac:dyDescent="0.2">
      <c r="A22" s="125"/>
      <c r="B22" s="125"/>
      <c r="C22" s="34"/>
      <c r="D22" s="35"/>
      <c r="E22" s="34"/>
      <c r="F22" s="36"/>
      <c r="G22" s="119">
        <f>(100-F22)/100*C22*E22</f>
        <v>0</v>
      </c>
      <c r="H22" s="120"/>
    </row>
    <row r="23" spans="1:8" x14ac:dyDescent="0.2">
      <c r="A23" s="125"/>
      <c r="B23" s="125"/>
      <c r="C23" s="34"/>
      <c r="D23" s="35"/>
      <c r="E23" s="34"/>
      <c r="F23" s="36"/>
      <c r="G23" s="119">
        <f>(100-F23)/100*C23*E23</f>
        <v>0</v>
      </c>
      <c r="H23" s="120"/>
    </row>
    <row r="24" spans="1:8" x14ac:dyDescent="0.2">
      <c r="A24" s="125"/>
      <c r="B24" s="125"/>
      <c r="C24" s="34"/>
      <c r="D24" s="35"/>
      <c r="E24" s="34"/>
      <c r="F24" s="36"/>
      <c r="G24" s="119">
        <f>(100-F24)/100*C24*E24</f>
        <v>0</v>
      </c>
      <c r="H24" s="120"/>
    </row>
    <row r="25" spans="1:8" x14ac:dyDescent="0.2">
      <c r="A25" s="125"/>
      <c r="B25" s="125"/>
      <c r="C25" s="34"/>
      <c r="D25" s="35"/>
      <c r="E25" s="34"/>
      <c r="F25" s="36"/>
      <c r="G25" s="119">
        <f>(100-F25)/100*C25*E25</f>
        <v>0</v>
      </c>
      <c r="H25" s="120"/>
    </row>
    <row r="26" spans="1:8" x14ac:dyDescent="0.2">
      <c r="A26" s="125"/>
      <c r="B26" s="125"/>
      <c r="C26" s="34"/>
      <c r="D26" s="35"/>
      <c r="E26" s="34"/>
      <c r="F26" s="36"/>
      <c r="G26" s="119">
        <f>(100-F26)/100*C26*E26</f>
        <v>0</v>
      </c>
      <c r="H26" s="120"/>
    </row>
    <row r="27" spans="1:8" x14ac:dyDescent="0.2">
      <c r="A27" s="125"/>
      <c r="B27" s="125"/>
      <c r="C27" s="34"/>
      <c r="D27" s="35"/>
      <c r="E27" s="34"/>
      <c r="F27" s="36"/>
      <c r="G27" s="119">
        <f>(100-F27)/100*C27*E27</f>
        <v>0</v>
      </c>
      <c r="H27" s="120"/>
    </row>
    <row r="28" spans="1:8" x14ac:dyDescent="0.2">
      <c r="A28" s="125"/>
      <c r="B28" s="125"/>
      <c r="C28" s="34"/>
      <c r="D28" s="35"/>
      <c r="E28" s="34"/>
      <c r="F28" s="36"/>
      <c r="G28" s="119">
        <f>(100-F28)/100*C28*E28</f>
        <v>0</v>
      </c>
      <c r="H28" s="120"/>
    </row>
    <row r="29" spans="1:8" x14ac:dyDescent="0.2">
      <c r="A29" s="125"/>
      <c r="B29" s="125"/>
      <c r="C29" s="34"/>
      <c r="D29" s="35"/>
      <c r="E29" s="34"/>
      <c r="F29" s="36"/>
      <c r="G29" s="119">
        <f>(100-F29)/100*C29*E29</f>
        <v>0</v>
      </c>
      <c r="H29" s="120"/>
    </row>
    <row r="30" spans="1:8" x14ac:dyDescent="0.2">
      <c r="A30" s="125"/>
      <c r="B30" s="125"/>
      <c r="C30" s="34"/>
      <c r="D30" s="35"/>
      <c r="E30" s="34"/>
      <c r="F30" s="36"/>
      <c r="G30" s="119">
        <f>(100-F30)/100*C30*E30</f>
        <v>0</v>
      </c>
      <c r="H30" s="120"/>
    </row>
    <row r="31" spans="1:8" x14ac:dyDescent="0.2">
      <c r="A31" s="125"/>
      <c r="B31" s="125"/>
      <c r="C31" s="34"/>
      <c r="D31" s="35"/>
      <c r="E31" s="34"/>
      <c r="F31" s="36"/>
      <c r="G31" s="119">
        <f>(100-F31)/100*C31*E31</f>
        <v>0</v>
      </c>
      <c r="H31" s="120"/>
    </row>
    <row r="32" spans="1:8" x14ac:dyDescent="0.2">
      <c r="A32" s="125"/>
      <c r="B32" s="125"/>
      <c r="C32" s="34"/>
      <c r="D32" s="35"/>
      <c r="E32" s="34"/>
      <c r="F32" s="36"/>
      <c r="G32" s="119">
        <f>(100-F32)/100*C32*E32</f>
        <v>0</v>
      </c>
      <c r="H32" s="120"/>
    </row>
    <row r="33" spans="1:8" x14ac:dyDescent="0.2">
      <c r="A33" s="125"/>
      <c r="B33" s="125"/>
      <c r="C33" s="34"/>
      <c r="D33" s="35"/>
      <c r="E33" s="34"/>
      <c r="F33" s="36"/>
      <c r="G33" s="119">
        <f>(100-F33)/100*C33*E33</f>
        <v>0</v>
      </c>
      <c r="H33" s="120"/>
    </row>
    <row r="34" spans="1:8" x14ac:dyDescent="0.2">
      <c r="A34" s="125"/>
      <c r="B34" s="125"/>
      <c r="C34" s="34"/>
      <c r="D34" s="35"/>
      <c r="E34" s="34"/>
      <c r="F34" s="36"/>
      <c r="G34" s="119">
        <f>(100-F34)/100*C34*E34</f>
        <v>0</v>
      </c>
      <c r="H34" s="120"/>
    </row>
    <row r="35" spans="1:8" x14ac:dyDescent="0.2">
      <c r="A35" s="125"/>
      <c r="B35" s="125"/>
      <c r="C35" s="34"/>
      <c r="D35" s="35"/>
      <c r="E35" s="34"/>
      <c r="F35" s="36"/>
      <c r="G35" s="119">
        <f>(100-F35)/100*C35*E35</f>
        <v>0</v>
      </c>
      <c r="H35" s="120"/>
    </row>
    <row r="36" spans="1:8" x14ac:dyDescent="0.2">
      <c r="A36" s="125"/>
      <c r="B36" s="125"/>
      <c r="C36" s="34"/>
      <c r="D36" s="35"/>
      <c r="E36" s="34"/>
      <c r="F36" s="36"/>
      <c r="G36" s="119">
        <f>(100-F36)/100*C36*E36</f>
        <v>0</v>
      </c>
      <c r="H36" s="120"/>
    </row>
    <row r="37" spans="1:8" x14ac:dyDescent="0.2">
      <c r="A37" s="125"/>
      <c r="B37" s="125"/>
      <c r="C37" s="34"/>
      <c r="D37" s="35"/>
      <c r="E37" s="34"/>
      <c r="F37" s="36"/>
      <c r="G37" s="119">
        <f>(100-F37)/100*C37*E37</f>
        <v>0</v>
      </c>
      <c r="H37" s="120"/>
    </row>
    <row r="38" spans="1:8" x14ac:dyDescent="0.2">
      <c r="A38" s="125"/>
      <c r="B38" s="125"/>
      <c r="C38" s="34"/>
      <c r="D38" s="35"/>
      <c r="E38" s="34"/>
      <c r="F38" s="36"/>
      <c r="G38" s="119">
        <f>(100-F38)/100*C38*E38</f>
        <v>0</v>
      </c>
      <c r="H38" s="120"/>
    </row>
    <row r="39" spans="1:8" x14ac:dyDescent="0.2">
      <c r="A39" s="125"/>
      <c r="B39" s="125"/>
      <c r="C39" s="34"/>
      <c r="D39" s="35"/>
      <c r="E39" s="34"/>
      <c r="F39" s="36"/>
      <c r="G39" s="119">
        <f>(100-F39)/100*C39*E39</f>
        <v>0</v>
      </c>
      <c r="H39" s="120"/>
    </row>
    <row r="40" spans="1:8" x14ac:dyDescent="0.2">
      <c r="A40" s="125"/>
      <c r="B40" s="125"/>
      <c r="C40" s="34"/>
      <c r="D40" s="35"/>
      <c r="E40" s="34"/>
      <c r="F40" s="36"/>
      <c r="G40" s="119">
        <f>(100-F40)/100*C40*E40</f>
        <v>0</v>
      </c>
      <c r="H40" s="120"/>
    </row>
    <row r="41" spans="1:8" x14ac:dyDescent="0.2">
      <c r="A41" s="125"/>
      <c r="B41" s="125"/>
      <c r="C41" s="34"/>
      <c r="D41" s="35"/>
      <c r="E41" s="34"/>
      <c r="F41" s="36"/>
      <c r="G41" s="119">
        <f>(100-F41)/100*C41*E41</f>
        <v>0</v>
      </c>
      <c r="H41" s="120"/>
    </row>
    <row r="42" spans="1:8" x14ac:dyDescent="0.2">
      <c r="A42" s="125"/>
      <c r="B42" s="125"/>
      <c r="C42" s="34"/>
      <c r="D42" s="35"/>
      <c r="E42" s="34"/>
      <c r="F42" s="36"/>
      <c r="G42" s="119">
        <f>(100-F42)/100*C42*E42</f>
        <v>0</v>
      </c>
      <c r="H42" s="120"/>
    </row>
    <row r="43" spans="1:8" x14ac:dyDescent="0.2">
      <c r="A43" s="125"/>
      <c r="B43" s="125"/>
      <c r="C43" s="34"/>
      <c r="D43" s="35"/>
      <c r="E43" s="34"/>
      <c r="F43" s="36"/>
      <c r="G43" s="119">
        <f>(100-F43)/100*C43*E43</f>
        <v>0</v>
      </c>
      <c r="H43" s="120"/>
    </row>
    <row r="44" spans="1:8" x14ac:dyDescent="0.2">
      <c r="A44" s="125"/>
      <c r="B44" s="125"/>
      <c r="C44" s="34"/>
      <c r="D44" s="35"/>
      <c r="E44" s="34"/>
      <c r="F44" s="36"/>
      <c r="G44" s="119">
        <f>(100-F44)/100*C44*E44</f>
        <v>0</v>
      </c>
      <c r="H44" s="120"/>
    </row>
    <row r="45" spans="1:8" x14ac:dyDescent="0.2">
      <c r="C45" s="34"/>
      <c r="D45" s="35"/>
      <c r="E45" s="34"/>
      <c r="F45" s="36"/>
      <c r="G45" s="37"/>
      <c r="H45" s="38"/>
    </row>
  </sheetData>
  <sheetProtection password="E942" sheet="1" objects="1" scenarios="1" selectLockedCells="1"/>
  <mergeCells count="6">
    <mergeCell ref="G13:H13"/>
    <mergeCell ref="G8:H8"/>
    <mergeCell ref="G9:H9"/>
    <mergeCell ref="G10:H10"/>
    <mergeCell ref="G11:H11"/>
    <mergeCell ref="G12:H12"/>
  </mergeCells>
  <phoneticPr fontId="8" type="noConversion"/>
  <pageMargins left="0.59" right="0.39" top="0.75" bottom="1.54" header="0.31" footer="0.75"/>
  <pageSetup paperSize="9" orientation="portrait" r:id="rId1"/>
  <headerFooter differentFirst="1">
    <oddHeader>&amp;L&amp;"Calibri (Brödtext),Normal"Materialsammandrag&amp;R&amp;"Calibri (Brödtext),Normal"Sida &amp;P/&amp;N</oddHeader>
    <oddFooter>&amp;C&amp;"Calibri,Normal"&amp;K000000www.kalkylskolan.se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Sammanställning</vt:lpstr>
      <vt:lpstr>Övriga kostnader</vt:lpstr>
      <vt:lpstr>UE</vt:lpstr>
      <vt:lpstr>Material Samman</vt:lpstr>
    </vt:vector>
  </TitlesOfParts>
  <Company>Helikon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Calén</dc:creator>
  <cp:lastModifiedBy>Microsoft Office-användare</cp:lastModifiedBy>
  <cp:lastPrinted>2016-09-04T05:16:19Z</cp:lastPrinted>
  <dcterms:created xsi:type="dcterms:W3CDTF">2013-01-09T10:17:14Z</dcterms:created>
  <dcterms:modified xsi:type="dcterms:W3CDTF">2016-09-04T07:32:40Z</dcterms:modified>
</cp:coreProperties>
</file>